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esterpedagógus\MEGVALÓSÍTÁS 2021-2025\1.3 Egész számok\"/>
    </mc:Choice>
  </mc:AlternateContent>
  <bookViews>
    <workbookView xWindow="0" yWindow="0" windowWidth="19200" windowHeight="7050" tabRatio="866" activeTab="2"/>
  </bookViews>
  <sheets>
    <sheet name="Névsor-kódok" sheetId="8" r:id="rId1"/>
    <sheet name="Üres, sablon" sheetId="5" r:id="rId2"/>
    <sheet name="Balázs Bendegúz" sheetId="6" r:id="rId3"/>
    <sheet name="Balogh Erzsébet Debóra" sheetId="10" r:id="rId4"/>
    <sheet name="Balogh Mária Szabina" sheetId="9" r:id="rId5"/>
    <sheet name="Benke Gréta" sheetId="11" r:id="rId6"/>
    <sheet name="Benke Nándor" sheetId="12" r:id="rId7"/>
    <sheet name="Csige Roland Olivér" sheetId="13" r:id="rId8"/>
    <sheet name="Debreceni Levente Attila" sheetId="14" r:id="rId9"/>
    <sheet name="Fekete Eszter" sheetId="15" r:id="rId10"/>
    <sheet name="Kiss Dorottya" sheetId="16" r:id="rId11"/>
    <sheet name="Kiss Marcell" sheetId="17" r:id="rId12"/>
    <sheet name="Kukk Alíz" sheetId="18" r:id="rId13"/>
    <sheet name="Micskei Ákos" sheetId="19" r:id="rId14"/>
    <sheet name="Oláh Sándor Rikárdó" sheetId="20" r:id="rId15"/>
    <sheet name="Varga Zsombor" sheetId="21" r:id="rId16"/>
    <sheet name="Zelenka Lia Ágnes" sheetId="22" r:id="rId1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4" i="6" l="1"/>
  <c r="D33" i="6"/>
  <c r="D32" i="6"/>
  <c r="D31" i="6"/>
  <c r="D30" i="6"/>
  <c r="D29" i="6"/>
  <c r="D28" i="6"/>
  <c r="D27" i="6"/>
  <c r="D26" i="6"/>
  <c r="D25" i="6"/>
  <c r="D24" i="6"/>
  <c r="D23" i="6"/>
  <c r="D35" i="6"/>
  <c r="D22" i="6"/>
  <c r="D21" i="6"/>
  <c r="D20" i="6"/>
  <c r="D19" i="6"/>
  <c r="D18" i="6"/>
  <c r="D17" i="6"/>
  <c r="D36" i="22"/>
  <c r="B36" i="22"/>
  <c r="D35" i="22"/>
  <c r="B35" i="22"/>
  <c r="D34" i="22"/>
  <c r="B34" i="22"/>
  <c r="D33" i="22"/>
  <c r="B33" i="22"/>
  <c r="D32" i="22"/>
  <c r="B32" i="22"/>
  <c r="D31" i="22"/>
  <c r="B31" i="22"/>
  <c r="D30" i="22"/>
  <c r="B30" i="22"/>
  <c r="D29" i="22"/>
  <c r="B29" i="22"/>
  <c r="D28" i="22"/>
  <c r="B28" i="22"/>
  <c r="D27" i="22"/>
  <c r="B27" i="22"/>
  <c r="D26" i="22"/>
  <c r="B26" i="22"/>
  <c r="D25" i="22"/>
  <c r="B25" i="22"/>
  <c r="D24" i="22"/>
  <c r="B24" i="22"/>
  <c r="D23" i="22"/>
  <c r="B23" i="22"/>
  <c r="D22" i="22"/>
  <c r="B22" i="22"/>
  <c r="D21" i="22"/>
  <c r="B21" i="22"/>
  <c r="D20" i="22"/>
  <c r="B20" i="22"/>
  <c r="D19" i="22"/>
  <c r="B19" i="22"/>
  <c r="D18" i="22"/>
  <c r="B18" i="22"/>
  <c r="D17" i="22"/>
  <c r="B17" i="22"/>
  <c r="D16" i="22"/>
  <c r="B16" i="22"/>
  <c r="D15" i="22"/>
  <c r="B15" i="22"/>
  <c r="D14" i="22"/>
  <c r="B14" i="22"/>
  <c r="D13" i="22"/>
  <c r="B13" i="22"/>
  <c r="D12" i="22"/>
  <c r="B12" i="22"/>
  <c r="D11" i="22"/>
  <c r="B11" i="22"/>
  <c r="D10" i="22"/>
  <c r="B10" i="22"/>
  <c r="D9" i="22"/>
  <c r="B9" i="22"/>
  <c r="D8" i="22"/>
  <c r="B8" i="22"/>
  <c r="D7" i="22"/>
  <c r="B7" i="22"/>
  <c r="D6" i="22"/>
  <c r="B6" i="22"/>
  <c r="C5" i="22"/>
  <c r="C4" i="22"/>
  <c r="A4" i="22"/>
  <c r="D3" i="22"/>
  <c r="A3" i="22"/>
  <c r="F2" i="22"/>
  <c r="C2" i="22"/>
  <c r="H2" i="22" s="1"/>
  <c r="A2" i="22"/>
  <c r="A1" i="22"/>
  <c r="D36" i="21"/>
  <c r="B36" i="21"/>
  <c r="D35" i="21"/>
  <c r="B35" i="21"/>
  <c r="D34" i="21"/>
  <c r="B34" i="21"/>
  <c r="D33" i="21"/>
  <c r="B33" i="21"/>
  <c r="D32" i="21"/>
  <c r="B32" i="21"/>
  <c r="D31" i="21"/>
  <c r="B31" i="21"/>
  <c r="D30" i="21"/>
  <c r="B30" i="21"/>
  <c r="D29" i="21"/>
  <c r="B29" i="21"/>
  <c r="D28" i="21"/>
  <c r="B28" i="21"/>
  <c r="D27" i="21"/>
  <c r="B27" i="21"/>
  <c r="D26" i="21"/>
  <c r="B26" i="21"/>
  <c r="D25" i="21"/>
  <c r="B25" i="21"/>
  <c r="D24" i="21"/>
  <c r="B24" i="21"/>
  <c r="D23" i="21"/>
  <c r="B23" i="21"/>
  <c r="D22" i="21"/>
  <c r="B22" i="21"/>
  <c r="D21" i="21"/>
  <c r="B21" i="21"/>
  <c r="D20" i="21"/>
  <c r="B20" i="21"/>
  <c r="D19" i="21"/>
  <c r="B19" i="21"/>
  <c r="D18" i="21"/>
  <c r="B18" i="21"/>
  <c r="D17" i="21"/>
  <c r="B17" i="21"/>
  <c r="D16" i="21"/>
  <c r="B16" i="21"/>
  <c r="D15" i="21"/>
  <c r="B15" i="21"/>
  <c r="D14" i="21"/>
  <c r="B14" i="21"/>
  <c r="D13" i="21"/>
  <c r="B13" i="21"/>
  <c r="D12" i="21"/>
  <c r="B12" i="21"/>
  <c r="D11" i="21"/>
  <c r="B11" i="21"/>
  <c r="D10" i="21"/>
  <c r="B10" i="21"/>
  <c r="D9" i="21"/>
  <c r="B9" i="21"/>
  <c r="D8" i="21"/>
  <c r="B8" i="21"/>
  <c r="D7" i="21"/>
  <c r="B7" i="21"/>
  <c r="D6" i="21"/>
  <c r="B6" i="21"/>
  <c r="C5" i="21"/>
  <c r="C4" i="21"/>
  <c r="A4" i="21"/>
  <c r="D3" i="21"/>
  <c r="A3" i="21"/>
  <c r="F2" i="21"/>
  <c r="C2" i="21"/>
  <c r="H2" i="21" s="1"/>
  <c r="A2" i="21"/>
  <c r="A1" i="21"/>
  <c r="D36" i="20"/>
  <c r="B36" i="20"/>
  <c r="D35" i="20"/>
  <c r="B35" i="20"/>
  <c r="D34" i="20"/>
  <c r="B34" i="20"/>
  <c r="D33" i="20"/>
  <c r="B33" i="20"/>
  <c r="D32" i="20"/>
  <c r="B32" i="20"/>
  <c r="D31" i="20"/>
  <c r="B31" i="20"/>
  <c r="D30" i="20"/>
  <c r="B30" i="20"/>
  <c r="D29" i="20"/>
  <c r="B29" i="20"/>
  <c r="D28" i="20"/>
  <c r="B28" i="20"/>
  <c r="D27" i="20"/>
  <c r="B27" i="20"/>
  <c r="D26" i="20"/>
  <c r="B26" i="20"/>
  <c r="D25" i="20"/>
  <c r="B25" i="20"/>
  <c r="D24" i="20"/>
  <c r="B24" i="20"/>
  <c r="D23" i="20"/>
  <c r="B23" i="20"/>
  <c r="D22" i="20"/>
  <c r="B22" i="20"/>
  <c r="D21" i="20"/>
  <c r="B21" i="20"/>
  <c r="D20" i="20"/>
  <c r="B20" i="20"/>
  <c r="D19" i="20"/>
  <c r="B19" i="20"/>
  <c r="D18" i="20"/>
  <c r="B18" i="20"/>
  <c r="D17" i="20"/>
  <c r="B17" i="20"/>
  <c r="D16" i="20"/>
  <c r="B16" i="20"/>
  <c r="D15" i="20"/>
  <c r="B15" i="20"/>
  <c r="D14" i="20"/>
  <c r="B14" i="20"/>
  <c r="D13" i="20"/>
  <c r="B13" i="20"/>
  <c r="D12" i="20"/>
  <c r="B12" i="20"/>
  <c r="D11" i="20"/>
  <c r="B11" i="20"/>
  <c r="D10" i="20"/>
  <c r="B10" i="20"/>
  <c r="D9" i="20"/>
  <c r="B9" i="20"/>
  <c r="D8" i="20"/>
  <c r="B8" i="20"/>
  <c r="D7" i="20"/>
  <c r="B7" i="20"/>
  <c r="D6" i="20"/>
  <c r="B6" i="20"/>
  <c r="C5" i="20"/>
  <c r="C4" i="20"/>
  <c r="A4" i="20"/>
  <c r="D3" i="20"/>
  <c r="A3" i="20"/>
  <c r="F2" i="20"/>
  <c r="C2" i="20"/>
  <c r="H2" i="20" s="1"/>
  <c r="A2" i="20"/>
  <c r="A1" i="20"/>
  <c r="D36" i="19"/>
  <c r="B36" i="19"/>
  <c r="D35" i="19"/>
  <c r="B35" i="19"/>
  <c r="D34" i="19"/>
  <c r="B34" i="19"/>
  <c r="D33" i="19"/>
  <c r="B33" i="19"/>
  <c r="D32" i="19"/>
  <c r="B32" i="19"/>
  <c r="D31" i="19"/>
  <c r="B31" i="19"/>
  <c r="D30" i="19"/>
  <c r="B30" i="19"/>
  <c r="D29" i="19"/>
  <c r="B29" i="19"/>
  <c r="D28" i="19"/>
  <c r="B28" i="19"/>
  <c r="D27" i="19"/>
  <c r="B27" i="19"/>
  <c r="D26" i="19"/>
  <c r="B26" i="19"/>
  <c r="D25" i="19"/>
  <c r="B25" i="19"/>
  <c r="D24" i="19"/>
  <c r="B24" i="19"/>
  <c r="D23" i="19"/>
  <c r="B23" i="19"/>
  <c r="D22" i="19"/>
  <c r="B22" i="19"/>
  <c r="D21" i="19"/>
  <c r="B21" i="19"/>
  <c r="D20" i="19"/>
  <c r="B20" i="19"/>
  <c r="D19" i="19"/>
  <c r="B19" i="19"/>
  <c r="D18" i="19"/>
  <c r="B18" i="19"/>
  <c r="D17" i="19"/>
  <c r="B17" i="19"/>
  <c r="D16" i="19"/>
  <c r="B16" i="19"/>
  <c r="D15" i="19"/>
  <c r="B15" i="19"/>
  <c r="D14" i="19"/>
  <c r="B14" i="19"/>
  <c r="D13" i="19"/>
  <c r="B13" i="19"/>
  <c r="D12" i="19"/>
  <c r="B12" i="19"/>
  <c r="D11" i="19"/>
  <c r="B11" i="19"/>
  <c r="D10" i="19"/>
  <c r="B10" i="19"/>
  <c r="D9" i="19"/>
  <c r="B9" i="19"/>
  <c r="D8" i="19"/>
  <c r="B8" i="19"/>
  <c r="D7" i="19"/>
  <c r="B7" i="19"/>
  <c r="D6" i="19"/>
  <c r="B6" i="19"/>
  <c r="C5" i="19"/>
  <c r="C4" i="19"/>
  <c r="A4" i="19"/>
  <c r="D3" i="19"/>
  <c r="A3" i="19"/>
  <c r="F2" i="19"/>
  <c r="C2" i="19"/>
  <c r="H2" i="19" s="1"/>
  <c r="A2" i="19"/>
  <c r="A1" i="19"/>
  <c r="D36" i="18"/>
  <c r="B36" i="18"/>
  <c r="D35" i="18"/>
  <c r="B35" i="18"/>
  <c r="D34" i="18"/>
  <c r="B34" i="18"/>
  <c r="D33" i="18"/>
  <c r="B33" i="18"/>
  <c r="D32" i="18"/>
  <c r="B32" i="18"/>
  <c r="D31" i="18"/>
  <c r="B31" i="18"/>
  <c r="D30" i="18"/>
  <c r="B30" i="18"/>
  <c r="D29" i="18"/>
  <c r="B29" i="18"/>
  <c r="D28" i="18"/>
  <c r="B28" i="18"/>
  <c r="D27" i="18"/>
  <c r="B27" i="18"/>
  <c r="D26" i="18"/>
  <c r="B26" i="18"/>
  <c r="D25" i="18"/>
  <c r="B25" i="18"/>
  <c r="D24" i="18"/>
  <c r="B24" i="18"/>
  <c r="D23" i="18"/>
  <c r="B23" i="18"/>
  <c r="D22" i="18"/>
  <c r="B22" i="18"/>
  <c r="D21" i="18"/>
  <c r="B21" i="18"/>
  <c r="D20" i="18"/>
  <c r="B20" i="18"/>
  <c r="D19" i="18"/>
  <c r="B19" i="18"/>
  <c r="D18" i="18"/>
  <c r="B18" i="18"/>
  <c r="D17" i="18"/>
  <c r="B17" i="18"/>
  <c r="D16" i="18"/>
  <c r="B16" i="18"/>
  <c r="D15" i="18"/>
  <c r="B15" i="18"/>
  <c r="D14" i="18"/>
  <c r="B14" i="18"/>
  <c r="D13" i="18"/>
  <c r="B13" i="18"/>
  <c r="D12" i="18"/>
  <c r="B12" i="18"/>
  <c r="D11" i="18"/>
  <c r="B11" i="18"/>
  <c r="D10" i="18"/>
  <c r="B10" i="18"/>
  <c r="D9" i="18"/>
  <c r="B9" i="18"/>
  <c r="D8" i="18"/>
  <c r="B8" i="18"/>
  <c r="D7" i="18"/>
  <c r="B7" i="18"/>
  <c r="D6" i="18"/>
  <c r="B6" i="18"/>
  <c r="C5" i="18"/>
  <c r="C4" i="18"/>
  <c r="A4" i="18"/>
  <c r="D3" i="18"/>
  <c r="A3" i="18"/>
  <c r="F2" i="18"/>
  <c r="C2" i="18"/>
  <c r="H2" i="18" s="1"/>
  <c r="A2" i="18"/>
  <c r="A1" i="18"/>
  <c r="D36" i="17"/>
  <c r="B36" i="17"/>
  <c r="D35" i="17"/>
  <c r="B35" i="17"/>
  <c r="D34" i="17"/>
  <c r="B34" i="17"/>
  <c r="D33" i="17"/>
  <c r="B33" i="17"/>
  <c r="D32" i="17"/>
  <c r="B32" i="17"/>
  <c r="D31" i="17"/>
  <c r="B31" i="17"/>
  <c r="D30" i="17"/>
  <c r="B30" i="17"/>
  <c r="D29" i="17"/>
  <c r="B29" i="17"/>
  <c r="D28" i="17"/>
  <c r="B28" i="17"/>
  <c r="D27" i="17"/>
  <c r="B27" i="17"/>
  <c r="D26" i="17"/>
  <c r="B26" i="17"/>
  <c r="D25" i="17"/>
  <c r="B25" i="17"/>
  <c r="D24" i="17"/>
  <c r="B24" i="17"/>
  <c r="D23" i="17"/>
  <c r="B23" i="17"/>
  <c r="D22" i="17"/>
  <c r="B22" i="17"/>
  <c r="D21" i="17"/>
  <c r="B21" i="17"/>
  <c r="D20" i="17"/>
  <c r="B20" i="17"/>
  <c r="D19" i="17"/>
  <c r="B19" i="17"/>
  <c r="D18" i="17"/>
  <c r="B18" i="17"/>
  <c r="D17" i="17"/>
  <c r="B17" i="17"/>
  <c r="D16" i="17"/>
  <c r="B16" i="17"/>
  <c r="D15" i="17"/>
  <c r="B15" i="17"/>
  <c r="D14" i="17"/>
  <c r="B14" i="17"/>
  <c r="D13" i="17"/>
  <c r="B13" i="17"/>
  <c r="D12" i="17"/>
  <c r="B12" i="17"/>
  <c r="D11" i="17"/>
  <c r="B11" i="17"/>
  <c r="D10" i="17"/>
  <c r="B10" i="17"/>
  <c r="D9" i="17"/>
  <c r="B9" i="17"/>
  <c r="D8" i="17"/>
  <c r="B8" i="17"/>
  <c r="D7" i="17"/>
  <c r="B7" i="17"/>
  <c r="D6" i="17"/>
  <c r="B6" i="17"/>
  <c r="C5" i="17"/>
  <c r="C4" i="17"/>
  <c r="A4" i="17"/>
  <c r="D3" i="17"/>
  <c r="A3" i="17"/>
  <c r="F2" i="17"/>
  <c r="C2" i="17"/>
  <c r="H2" i="17" s="1"/>
  <c r="A2" i="17"/>
  <c r="A1" i="17"/>
  <c r="D36" i="16"/>
  <c r="B36" i="16"/>
  <c r="D35" i="16"/>
  <c r="B35" i="16"/>
  <c r="D34" i="16"/>
  <c r="B34" i="16"/>
  <c r="D33" i="16"/>
  <c r="B33" i="16"/>
  <c r="D32" i="16"/>
  <c r="B32" i="16"/>
  <c r="D31" i="16"/>
  <c r="B31" i="16"/>
  <c r="D30" i="16"/>
  <c r="B30" i="16"/>
  <c r="D29" i="16"/>
  <c r="B29" i="16"/>
  <c r="D28" i="16"/>
  <c r="B28" i="16"/>
  <c r="D27" i="16"/>
  <c r="B27" i="16"/>
  <c r="D26" i="16"/>
  <c r="B26" i="16"/>
  <c r="D25" i="16"/>
  <c r="B25" i="16"/>
  <c r="D24" i="16"/>
  <c r="B24" i="16"/>
  <c r="D23" i="16"/>
  <c r="B23" i="16"/>
  <c r="D22" i="16"/>
  <c r="B22" i="16"/>
  <c r="D21" i="16"/>
  <c r="B21" i="16"/>
  <c r="D20" i="16"/>
  <c r="B20" i="16"/>
  <c r="D19" i="16"/>
  <c r="B19" i="16"/>
  <c r="D18" i="16"/>
  <c r="B18" i="16"/>
  <c r="D17" i="16"/>
  <c r="B17" i="16"/>
  <c r="D16" i="16"/>
  <c r="B16" i="16"/>
  <c r="D15" i="16"/>
  <c r="B15" i="16"/>
  <c r="D14" i="16"/>
  <c r="B14" i="16"/>
  <c r="D13" i="16"/>
  <c r="B13" i="16"/>
  <c r="D12" i="16"/>
  <c r="B12" i="16"/>
  <c r="D11" i="16"/>
  <c r="B11" i="16"/>
  <c r="D10" i="16"/>
  <c r="B10" i="16"/>
  <c r="D9" i="16"/>
  <c r="B9" i="16"/>
  <c r="D8" i="16"/>
  <c r="B8" i="16"/>
  <c r="D7" i="16"/>
  <c r="B7" i="16"/>
  <c r="D6" i="16"/>
  <c r="B6" i="16"/>
  <c r="C5" i="16"/>
  <c r="C4" i="16"/>
  <c r="A4" i="16"/>
  <c r="D3" i="16"/>
  <c r="A3" i="16"/>
  <c r="F2" i="16"/>
  <c r="C2" i="16"/>
  <c r="H2" i="16" s="1"/>
  <c r="A2" i="16"/>
  <c r="A1" i="16"/>
  <c r="D36" i="15"/>
  <c r="B36" i="15"/>
  <c r="D35" i="15"/>
  <c r="B35" i="15"/>
  <c r="D34" i="15"/>
  <c r="B34" i="15"/>
  <c r="D33" i="15"/>
  <c r="B33" i="15"/>
  <c r="D32" i="15"/>
  <c r="B32" i="15"/>
  <c r="D31" i="15"/>
  <c r="B31" i="15"/>
  <c r="D30" i="15"/>
  <c r="B30" i="15"/>
  <c r="D29" i="15"/>
  <c r="B29" i="15"/>
  <c r="D28" i="15"/>
  <c r="B28" i="15"/>
  <c r="D27" i="15"/>
  <c r="B27" i="15"/>
  <c r="D26" i="15"/>
  <c r="B26" i="15"/>
  <c r="D25" i="15"/>
  <c r="B25" i="15"/>
  <c r="D24" i="15"/>
  <c r="B24" i="15"/>
  <c r="D23" i="15"/>
  <c r="B23" i="15"/>
  <c r="D22" i="15"/>
  <c r="B22" i="15"/>
  <c r="D21" i="15"/>
  <c r="B21" i="15"/>
  <c r="D20" i="15"/>
  <c r="B20" i="15"/>
  <c r="D19" i="15"/>
  <c r="B19" i="15"/>
  <c r="D18" i="15"/>
  <c r="B18" i="15"/>
  <c r="D17" i="15"/>
  <c r="B17" i="15"/>
  <c r="D16" i="15"/>
  <c r="B16" i="15"/>
  <c r="D15" i="15"/>
  <c r="B15" i="15"/>
  <c r="D14" i="15"/>
  <c r="B14" i="15"/>
  <c r="D13" i="15"/>
  <c r="B13" i="15"/>
  <c r="D12" i="15"/>
  <c r="B12" i="15"/>
  <c r="D11" i="15"/>
  <c r="B11" i="15"/>
  <c r="D10" i="15"/>
  <c r="B10" i="15"/>
  <c r="D9" i="15"/>
  <c r="B9" i="15"/>
  <c r="D8" i="15"/>
  <c r="B8" i="15"/>
  <c r="D7" i="15"/>
  <c r="B7" i="15"/>
  <c r="D6" i="15"/>
  <c r="B6" i="15"/>
  <c r="C5" i="15"/>
  <c r="C4" i="15"/>
  <c r="A4" i="15"/>
  <c r="D3" i="15"/>
  <c r="A3" i="15"/>
  <c r="F2" i="15"/>
  <c r="C2" i="15"/>
  <c r="H2" i="15" s="1"/>
  <c r="A2" i="15"/>
  <c r="A1" i="15"/>
  <c r="D36" i="14"/>
  <c r="B36" i="14"/>
  <c r="D35" i="14"/>
  <c r="B35" i="14"/>
  <c r="D34" i="14"/>
  <c r="B34" i="14"/>
  <c r="D33" i="14"/>
  <c r="B33" i="14"/>
  <c r="D32" i="14"/>
  <c r="B32" i="14"/>
  <c r="D31" i="14"/>
  <c r="B31" i="14"/>
  <c r="D30" i="14"/>
  <c r="B30" i="14"/>
  <c r="D29" i="14"/>
  <c r="B29" i="14"/>
  <c r="D28" i="14"/>
  <c r="B28" i="14"/>
  <c r="D27" i="14"/>
  <c r="B27" i="14"/>
  <c r="D26" i="14"/>
  <c r="B26" i="14"/>
  <c r="D25" i="14"/>
  <c r="B25" i="14"/>
  <c r="D24" i="14"/>
  <c r="B24" i="14"/>
  <c r="D23" i="14"/>
  <c r="B23" i="14"/>
  <c r="D22" i="14"/>
  <c r="B22" i="14"/>
  <c r="D21" i="14"/>
  <c r="B21" i="14"/>
  <c r="D20" i="14"/>
  <c r="B20" i="14"/>
  <c r="D19" i="14"/>
  <c r="B19" i="14"/>
  <c r="D18" i="14"/>
  <c r="B18" i="14"/>
  <c r="D17" i="14"/>
  <c r="B17" i="14"/>
  <c r="D16" i="14"/>
  <c r="B16" i="14"/>
  <c r="D15" i="14"/>
  <c r="B15" i="14"/>
  <c r="D14" i="14"/>
  <c r="B14" i="14"/>
  <c r="D13" i="14"/>
  <c r="B13" i="14"/>
  <c r="D12" i="14"/>
  <c r="B12" i="14"/>
  <c r="D11" i="14"/>
  <c r="B11" i="14"/>
  <c r="D10" i="14"/>
  <c r="B10" i="14"/>
  <c r="D9" i="14"/>
  <c r="B9" i="14"/>
  <c r="D8" i="14"/>
  <c r="B8" i="14"/>
  <c r="D7" i="14"/>
  <c r="B7" i="14"/>
  <c r="D6" i="14"/>
  <c r="B6" i="14"/>
  <c r="C5" i="14"/>
  <c r="C4" i="14"/>
  <c r="A4" i="14"/>
  <c r="D3" i="14"/>
  <c r="A3" i="14"/>
  <c r="F2" i="14"/>
  <c r="C2" i="14"/>
  <c r="H2" i="14" s="1"/>
  <c r="A2" i="14"/>
  <c r="A1" i="14"/>
  <c r="D36" i="13"/>
  <c r="B36" i="13"/>
  <c r="D35" i="13"/>
  <c r="B35" i="13"/>
  <c r="D34" i="13"/>
  <c r="B34" i="13"/>
  <c r="D33" i="13"/>
  <c r="B33" i="13"/>
  <c r="D32" i="13"/>
  <c r="B32" i="13"/>
  <c r="D31" i="13"/>
  <c r="B31" i="13"/>
  <c r="D30" i="13"/>
  <c r="B30" i="13"/>
  <c r="D29" i="13"/>
  <c r="B29" i="13"/>
  <c r="D28" i="13"/>
  <c r="B28" i="13"/>
  <c r="D27" i="13"/>
  <c r="B27" i="13"/>
  <c r="D26" i="13"/>
  <c r="B26" i="13"/>
  <c r="D25" i="13"/>
  <c r="B25" i="13"/>
  <c r="D24" i="13"/>
  <c r="B24" i="13"/>
  <c r="D23" i="13"/>
  <c r="B23" i="13"/>
  <c r="D22" i="13"/>
  <c r="B22" i="13"/>
  <c r="D21" i="13"/>
  <c r="B21" i="13"/>
  <c r="D20" i="13"/>
  <c r="B20" i="13"/>
  <c r="D19" i="13"/>
  <c r="B19" i="13"/>
  <c r="D18" i="13"/>
  <c r="B18" i="13"/>
  <c r="D17" i="13"/>
  <c r="B17" i="13"/>
  <c r="D16" i="13"/>
  <c r="B16" i="13"/>
  <c r="D15" i="13"/>
  <c r="B15" i="13"/>
  <c r="D14" i="13"/>
  <c r="B14" i="13"/>
  <c r="D13" i="13"/>
  <c r="B13" i="13"/>
  <c r="D12" i="13"/>
  <c r="B12" i="13"/>
  <c r="D11" i="13"/>
  <c r="B11" i="13"/>
  <c r="D10" i="13"/>
  <c r="B10" i="13"/>
  <c r="D9" i="13"/>
  <c r="B9" i="13"/>
  <c r="D8" i="13"/>
  <c r="B8" i="13"/>
  <c r="D7" i="13"/>
  <c r="B7" i="13"/>
  <c r="D6" i="13"/>
  <c r="B6" i="13"/>
  <c r="C5" i="13"/>
  <c r="C4" i="13"/>
  <c r="A4" i="13"/>
  <c r="D3" i="13"/>
  <c r="A3" i="13"/>
  <c r="F2" i="13"/>
  <c r="C2" i="13"/>
  <c r="H2" i="13" s="1"/>
  <c r="A2" i="13"/>
  <c r="A1" i="13"/>
  <c r="D36" i="12"/>
  <c r="B36" i="12"/>
  <c r="D35" i="12"/>
  <c r="B35" i="12"/>
  <c r="D34" i="12"/>
  <c r="B34" i="12"/>
  <c r="D33" i="12"/>
  <c r="B33" i="12"/>
  <c r="D32" i="12"/>
  <c r="B32" i="12"/>
  <c r="D31" i="12"/>
  <c r="B31" i="12"/>
  <c r="D30" i="12"/>
  <c r="B30" i="12"/>
  <c r="D29" i="12"/>
  <c r="B29" i="12"/>
  <c r="D28" i="12"/>
  <c r="B28" i="12"/>
  <c r="D27" i="12"/>
  <c r="B27" i="12"/>
  <c r="D26" i="12"/>
  <c r="B26" i="12"/>
  <c r="D25" i="12"/>
  <c r="B25" i="12"/>
  <c r="D24" i="12"/>
  <c r="B24" i="12"/>
  <c r="D23" i="12"/>
  <c r="B23" i="12"/>
  <c r="D22" i="12"/>
  <c r="B22" i="12"/>
  <c r="D21" i="12"/>
  <c r="B21" i="12"/>
  <c r="D20" i="12"/>
  <c r="B20" i="12"/>
  <c r="D19" i="12"/>
  <c r="B19" i="12"/>
  <c r="D18" i="12"/>
  <c r="B18" i="12"/>
  <c r="D17" i="12"/>
  <c r="B17" i="12"/>
  <c r="D16" i="12"/>
  <c r="B16" i="12"/>
  <c r="D15" i="12"/>
  <c r="B15" i="12"/>
  <c r="D14" i="12"/>
  <c r="B14" i="12"/>
  <c r="D13" i="12"/>
  <c r="B13" i="12"/>
  <c r="D12" i="12"/>
  <c r="B12" i="12"/>
  <c r="D11" i="12"/>
  <c r="B11" i="12"/>
  <c r="D10" i="12"/>
  <c r="B10" i="12"/>
  <c r="D9" i="12"/>
  <c r="B9" i="12"/>
  <c r="D8" i="12"/>
  <c r="B8" i="12"/>
  <c r="D7" i="12"/>
  <c r="B7" i="12"/>
  <c r="D6" i="12"/>
  <c r="B6" i="12"/>
  <c r="C5" i="12"/>
  <c r="C4" i="12"/>
  <c r="A4" i="12"/>
  <c r="D3" i="12"/>
  <c r="A3" i="12"/>
  <c r="F2" i="12"/>
  <c r="C2" i="12"/>
  <c r="H2" i="12" s="1"/>
  <c r="A2" i="12"/>
  <c r="A1" i="12"/>
  <c r="D36" i="11"/>
  <c r="B36" i="11"/>
  <c r="D35" i="11"/>
  <c r="B35" i="11"/>
  <c r="D34" i="11"/>
  <c r="B34" i="11"/>
  <c r="D33" i="11"/>
  <c r="B33" i="11"/>
  <c r="D32" i="11"/>
  <c r="B32" i="11"/>
  <c r="D31" i="11"/>
  <c r="B31" i="11"/>
  <c r="D30" i="11"/>
  <c r="B30" i="11"/>
  <c r="D29" i="11"/>
  <c r="B29" i="11"/>
  <c r="D28" i="11"/>
  <c r="B28" i="11"/>
  <c r="D27" i="11"/>
  <c r="B27" i="11"/>
  <c r="D26" i="11"/>
  <c r="B26" i="11"/>
  <c r="D25" i="11"/>
  <c r="B25" i="11"/>
  <c r="D24" i="11"/>
  <c r="B24" i="11"/>
  <c r="D23" i="11"/>
  <c r="B23" i="11"/>
  <c r="D22" i="11"/>
  <c r="B22" i="11"/>
  <c r="D21" i="11"/>
  <c r="B21" i="11"/>
  <c r="D20" i="11"/>
  <c r="B20" i="11"/>
  <c r="D19" i="11"/>
  <c r="B19" i="11"/>
  <c r="D18" i="11"/>
  <c r="B18" i="11"/>
  <c r="D17" i="11"/>
  <c r="B17" i="11"/>
  <c r="D16" i="11"/>
  <c r="B16" i="11"/>
  <c r="D15" i="11"/>
  <c r="B15" i="11"/>
  <c r="D14" i="11"/>
  <c r="B14" i="11"/>
  <c r="D13" i="11"/>
  <c r="B13" i="11"/>
  <c r="D12" i="11"/>
  <c r="B12" i="11"/>
  <c r="D11" i="11"/>
  <c r="B11" i="11"/>
  <c r="D10" i="11"/>
  <c r="B10" i="11"/>
  <c r="D9" i="11"/>
  <c r="B9" i="11"/>
  <c r="D8" i="11"/>
  <c r="B8" i="11"/>
  <c r="D7" i="11"/>
  <c r="B7" i="11"/>
  <c r="D6" i="11"/>
  <c r="B6" i="11"/>
  <c r="C5" i="11"/>
  <c r="C4" i="11"/>
  <c r="A4" i="11"/>
  <c r="D3" i="11"/>
  <c r="A3" i="11"/>
  <c r="F2" i="11"/>
  <c r="C2" i="11"/>
  <c r="H2" i="11" s="1"/>
  <c r="A2" i="11"/>
  <c r="A1" i="11"/>
  <c r="D36" i="10"/>
  <c r="B36" i="10"/>
  <c r="D35" i="10"/>
  <c r="B35" i="10"/>
  <c r="D34" i="10"/>
  <c r="B34" i="10"/>
  <c r="D33" i="10"/>
  <c r="B33" i="10"/>
  <c r="D32" i="10"/>
  <c r="B32" i="10"/>
  <c r="D31" i="10"/>
  <c r="B31" i="10"/>
  <c r="D30" i="10"/>
  <c r="B30" i="10"/>
  <c r="D29" i="10"/>
  <c r="B29" i="10"/>
  <c r="D28" i="10"/>
  <c r="B28" i="10"/>
  <c r="D27" i="10"/>
  <c r="B27" i="10"/>
  <c r="D26" i="10"/>
  <c r="B26" i="10"/>
  <c r="D25" i="10"/>
  <c r="B25" i="10"/>
  <c r="D24" i="10"/>
  <c r="B24" i="10"/>
  <c r="D23" i="10"/>
  <c r="B23" i="10"/>
  <c r="D22" i="10"/>
  <c r="B22" i="10"/>
  <c r="D21" i="10"/>
  <c r="B21" i="10"/>
  <c r="D20" i="10"/>
  <c r="B20" i="10"/>
  <c r="D19" i="10"/>
  <c r="B19" i="10"/>
  <c r="D18" i="10"/>
  <c r="B18" i="10"/>
  <c r="D17" i="10"/>
  <c r="B17" i="10"/>
  <c r="D16" i="10"/>
  <c r="B16" i="10"/>
  <c r="D15" i="10"/>
  <c r="B15" i="10"/>
  <c r="D14" i="10"/>
  <c r="B14" i="10"/>
  <c r="D13" i="10"/>
  <c r="B13" i="10"/>
  <c r="D12" i="10"/>
  <c r="B12" i="10"/>
  <c r="D11" i="10"/>
  <c r="B11" i="10"/>
  <c r="D10" i="10"/>
  <c r="B10" i="10"/>
  <c r="D9" i="10"/>
  <c r="B9" i="10"/>
  <c r="D8" i="10"/>
  <c r="B8" i="10"/>
  <c r="D7" i="10"/>
  <c r="B7" i="10"/>
  <c r="D6" i="10"/>
  <c r="B6" i="10"/>
  <c r="C5" i="10"/>
  <c r="C4" i="10"/>
  <c r="A4" i="10"/>
  <c r="D3" i="10"/>
  <c r="A3" i="10"/>
  <c r="F2" i="10"/>
  <c r="C2" i="10"/>
  <c r="H2" i="10" s="1"/>
  <c r="A2" i="10"/>
  <c r="A1" i="10"/>
  <c r="D36" i="9"/>
  <c r="B36" i="9"/>
  <c r="D35" i="9"/>
  <c r="B35" i="9"/>
  <c r="D34" i="9"/>
  <c r="B34" i="9"/>
  <c r="D33" i="9"/>
  <c r="B33" i="9"/>
  <c r="D32" i="9"/>
  <c r="B32" i="9"/>
  <c r="D31" i="9"/>
  <c r="B31" i="9"/>
  <c r="D30" i="9"/>
  <c r="B30" i="9"/>
  <c r="D29" i="9"/>
  <c r="B29" i="9"/>
  <c r="D28" i="9"/>
  <c r="B28" i="9"/>
  <c r="D27" i="9"/>
  <c r="B27" i="9"/>
  <c r="D26" i="9"/>
  <c r="B26" i="9"/>
  <c r="D25" i="9"/>
  <c r="B25" i="9"/>
  <c r="D24" i="9"/>
  <c r="B24" i="9"/>
  <c r="D23" i="9"/>
  <c r="B23" i="9"/>
  <c r="D22" i="9"/>
  <c r="B22" i="9"/>
  <c r="D21" i="9"/>
  <c r="B21" i="9"/>
  <c r="D20" i="9"/>
  <c r="B20" i="9"/>
  <c r="D19" i="9"/>
  <c r="B19" i="9"/>
  <c r="D18" i="9"/>
  <c r="B18" i="9"/>
  <c r="D17" i="9"/>
  <c r="B17" i="9"/>
  <c r="D16" i="9"/>
  <c r="B16" i="9"/>
  <c r="D15" i="9"/>
  <c r="B15" i="9"/>
  <c r="D14" i="9"/>
  <c r="B14" i="9"/>
  <c r="D13" i="9"/>
  <c r="B13" i="9"/>
  <c r="D12" i="9"/>
  <c r="B12" i="9"/>
  <c r="D11" i="9"/>
  <c r="B11" i="9"/>
  <c r="D10" i="9"/>
  <c r="B10" i="9"/>
  <c r="D9" i="9"/>
  <c r="B9" i="9"/>
  <c r="D8" i="9"/>
  <c r="B8" i="9"/>
  <c r="D7" i="9"/>
  <c r="B7" i="9"/>
  <c r="D6" i="9"/>
  <c r="B6" i="9"/>
  <c r="C5" i="9"/>
  <c r="C4" i="9"/>
  <c r="A4" i="9"/>
  <c r="D3" i="9"/>
  <c r="A3" i="9"/>
  <c r="F2" i="9"/>
  <c r="C2" i="9"/>
  <c r="H2" i="9" s="1"/>
  <c r="A2" i="9"/>
  <c r="A1" i="9"/>
  <c r="B6" i="6"/>
  <c r="D6" i="6"/>
  <c r="C5" i="6"/>
  <c r="C4" i="6"/>
  <c r="D3" i="6"/>
  <c r="F2" i="6"/>
  <c r="D8" i="6"/>
  <c r="D9" i="6"/>
  <c r="D10" i="6"/>
  <c r="D11" i="6"/>
  <c r="D12" i="6"/>
  <c r="D13" i="6"/>
  <c r="D14" i="6"/>
  <c r="D15" i="6"/>
  <c r="D16" i="6"/>
  <c r="D36" i="6"/>
  <c r="D7" i="6"/>
  <c r="B8" i="6"/>
  <c r="B9" i="6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7" i="6"/>
  <c r="A4" i="6"/>
  <c r="A3" i="6"/>
  <c r="A2" i="6"/>
  <c r="A1" i="6"/>
  <c r="C2" i="6"/>
  <c r="H2" i="6" s="1"/>
  <c r="C2" i="5"/>
</calcChain>
</file>

<file path=xl/sharedStrings.xml><?xml version="1.0" encoding="utf-8"?>
<sst xmlns="http://schemas.openxmlformats.org/spreadsheetml/2006/main" count="873" uniqueCount="196">
  <si>
    <t>Értékelőlap</t>
  </si>
  <si>
    <t xml:space="preserve">A tanuló neve, osztálya: </t>
  </si>
  <si>
    <t>Kódja:</t>
  </si>
  <si>
    <t>Kezdés időpontja:</t>
  </si>
  <si>
    <t>Megjegyzés:</t>
  </si>
  <si>
    <t>EGÉSZ SZÁMOK</t>
  </si>
  <si>
    <t>Dátum:</t>
  </si>
  <si>
    <t>Feladatkód:</t>
  </si>
  <si>
    <t>sorsz.</t>
  </si>
  <si>
    <t>itemek</t>
  </si>
  <si>
    <t>szint</t>
  </si>
  <si>
    <t>1.</t>
  </si>
  <si>
    <t>Írása, olvasása, hétköznapi értelmezése</t>
  </si>
  <si>
    <t>2.</t>
  </si>
  <si>
    <t>halmazok</t>
  </si>
  <si>
    <t>3.</t>
  </si>
  <si>
    <t>számegyenesen ábrázolás</t>
  </si>
  <si>
    <t>4.</t>
  </si>
  <si>
    <t>sorrendbe rendezés</t>
  </si>
  <si>
    <t>5.</t>
  </si>
  <si>
    <t>relációs jelek használata</t>
  </si>
  <si>
    <t>6.</t>
  </si>
  <si>
    <t>Logikai mondatok</t>
  </si>
  <si>
    <t>7.</t>
  </si>
  <si>
    <t>halmazok ábrázolása számegyenesen</t>
  </si>
  <si>
    <t>8.</t>
  </si>
  <si>
    <t>sorozatok</t>
  </si>
  <si>
    <t>9.</t>
  </si>
  <si>
    <t>abszolút éerték</t>
  </si>
  <si>
    <t>10.</t>
  </si>
  <si>
    <t>ellentett</t>
  </si>
  <si>
    <t>11.</t>
  </si>
  <si>
    <t>12.</t>
  </si>
  <si>
    <t>relációs jelek</t>
  </si>
  <si>
    <t>13.</t>
  </si>
  <si>
    <t>adósságcédulák, pénz összevonása</t>
  </si>
  <si>
    <t>14.</t>
  </si>
  <si>
    <t>különbség leolvasása számegyenesről</t>
  </si>
  <si>
    <t>15.</t>
  </si>
  <si>
    <t>különbség kiszámítása számegyenesről</t>
  </si>
  <si>
    <t>16.</t>
  </si>
  <si>
    <t>zárójelek felbontása</t>
  </si>
  <si>
    <t>17.</t>
  </si>
  <si>
    <t>összeadás</t>
  </si>
  <si>
    <t>18.</t>
  </si>
  <si>
    <t>kivonás</t>
  </si>
  <si>
    <t>19.</t>
  </si>
  <si>
    <t>összeadás nagy számokkal</t>
  </si>
  <si>
    <t>20.</t>
  </si>
  <si>
    <t>kivonás nagy számokkal</t>
  </si>
  <si>
    <t>21.</t>
  </si>
  <si>
    <t>csoportosítás: + - vegyesen</t>
  </si>
  <si>
    <t>22.</t>
  </si>
  <si>
    <t>pótlás, nyitott mondat</t>
  </si>
  <si>
    <t>23.</t>
  </si>
  <si>
    <t>24.</t>
  </si>
  <si>
    <t>összetett feladatok bűvös négyzet</t>
  </si>
  <si>
    <t>25.</t>
  </si>
  <si>
    <t>26.</t>
  </si>
  <si>
    <t>27.</t>
  </si>
  <si>
    <t>versenyfeladat</t>
  </si>
  <si>
    <t>28.</t>
  </si>
  <si>
    <t>szorzás természetes számmal</t>
  </si>
  <si>
    <t>29.</t>
  </si>
  <si>
    <t>osztás természetes számmal</t>
  </si>
  <si>
    <t>30.</t>
  </si>
  <si>
    <t>Értékelés címe:</t>
  </si>
  <si>
    <t xml:space="preserve">Dátum: </t>
  </si>
  <si>
    <t>Aláírás:</t>
  </si>
  <si>
    <t>Szövege:</t>
  </si>
  <si>
    <t>osztályfőnök:</t>
  </si>
  <si>
    <t>2021/2022</t>
  </si>
  <si>
    <t>2022/2023</t>
  </si>
  <si>
    <t>2023/2024</t>
  </si>
  <si>
    <t>2024/2025</t>
  </si>
  <si>
    <t>NTT</t>
  </si>
  <si>
    <t>5.a</t>
  </si>
  <si>
    <t>6.a</t>
  </si>
  <si>
    <t>7.a</t>
  </si>
  <si>
    <t>8.a</t>
  </si>
  <si>
    <t>Balázs Bendegúz</t>
  </si>
  <si>
    <t>21.1.5</t>
  </si>
  <si>
    <t>21.1.6</t>
  </si>
  <si>
    <t>21.1.7</t>
  </si>
  <si>
    <t>21.1.8</t>
  </si>
  <si>
    <t>Balogh Erzsébet Debóra</t>
  </si>
  <si>
    <t>21.2.5</t>
  </si>
  <si>
    <t>21.2.6</t>
  </si>
  <si>
    <t>21.2.7</t>
  </si>
  <si>
    <t>21.2.8</t>
  </si>
  <si>
    <t>Balogh Mária Szabina</t>
  </si>
  <si>
    <t>21.3.5</t>
  </si>
  <si>
    <t>21.3.6</t>
  </si>
  <si>
    <t>21.3.7</t>
  </si>
  <si>
    <t>21.3.8</t>
  </si>
  <si>
    <t>Benke Gréta</t>
  </si>
  <si>
    <t>21.4.5</t>
  </si>
  <si>
    <t>21.4.6</t>
  </si>
  <si>
    <t>21.4.7</t>
  </si>
  <si>
    <t>21.4.8</t>
  </si>
  <si>
    <t>Benke Nándor</t>
  </si>
  <si>
    <t>21.5.5</t>
  </si>
  <si>
    <t>21.5.6</t>
  </si>
  <si>
    <t>21.5.7</t>
  </si>
  <si>
    <t>21.5.8</t>
  </si>
  <si>
    <t>Bodó Balázs</t>
  </si>
  <si>
    <t>21.6.5</t>
  </si>
  <si>
    <t>21.6.6</t>
  </si>
  <si>
    <t>21.6.7</t>
  </si>
  <si>
    <t>21.6.8</t>
  </si>
  <si>
    <t>Cserkúti Péter</t>
  </si>
  <si>
    <t>21.7.5</t>
  </si>
  <si>
    <t>21.7.6</t>
  </si>
  <si>
    <t>21.7.7</t>
  </si>
  <si>
    <t>21.7.8</t>
  </si>
  <si>
    <t>Csige Roland Olivér</t>
  </si>
  <si>
    <t>21.8.5</t>
  </si>
  <si>
    <t>21.8.6</t>
  </si>
  <si>
    <t>21.8.7</t>
  </si>
  <si>
    <t>21.8.8</t>
  </si>
  <si>
    <t>Debreceni Levente Attila</t>
  </si>
  <si>
    <t>21.9.5</t>
  </si>
  <si>
    <t>21.9.6</t>
  </si>
  <si>
    <t>21.9.7</t>
  </si>
  <si>
    <t>21.9.8</t>
  </si>
  <si>
    <t>Fekete Eszter</t>
  </si>
  <si>
    <t>21.10.5</t>
  </si>
  <si>
    <t>21.10.6</t>
  </si>
  <si>
    <t>21.10.7</t>
  </si>
  <si>
    <t>21.10.8</t>
  </si>
  <si>
    <t>Kiss Dorottya</t>
  </si>
  <si>
    <t>21.11.5</t>
  </si>
  <si>
    <t>21.11.6</t>
  </si>
  <si>
    <t>21.11.7</t>
  </si>
  <si>
    <t>21.11.8</t>
  </si>
  <si>
    <t>Kiss Marcell</t>
  </si>
  <si>
    <t>21.12.5</t>
  </si>
  <si>
    <t>21.12.6</t>
  </si>
  <si>
    <t>21.12.7</t>
  </si>
  <si>
    <t>21.12.8</t>
  </si>
  <si>
    <t>Kukk Alíz</t>
  </si>
  <si>
    <t>21.13.5</t>
  </si>
  <si>
    <t>21.13.6</t>
  </si>
  <si>
    <t>21.13.7</t>
  </si>
  <si>
    <t>21.13.8</t>
  </si>
  <si>
    <t>Micskei Ákos</t>
  </si>
  <si>
    <t>21.14.5</t>
  </si>
  <si>
    <t>21.14.6</t>
  </si>
  <si>
    <t>21.14.7</t>
  </si>
  <si>
    <t>21.14.8</t>
  </si>
  <si>
    <t>Oláh Sándor Rikárdó</t>
  </si>
  <si>
    <t>21.15.5</t>
  </si>
  <si>
    <t>21.15.6</t>
  </si>
  <si>
    <t>21.15.7</t>
  </si>
  <si>
    <t>21.15.8</t>
  </si>
  <si>
    <t>Sánta Boldizsár</t>
  </si>
  <si>
    <t>21.16.5</t>
  </si>
  <si>
    <t>21.16.6</t>
  </si>
  <si>
    <t>21.16.7</t>
  </si>
  <si>
    <t>21.16.8</t>
  </si>
  <si>
    <t>Szabó Sándor</t>
  </si>
  <si>
    <t>21.17.5</t>
  </si>
  <si>
    <t>21.17.6</t>
  </si>
  <si>
    <t>21.17.7</t>
  </si>
  <si>
    <t>21.17.8</t>
  </si>
  <si>
    <t>Tóth Lili</t>
  </si>
  <si>
    <t>21.18.5</t>
  </si>
  <si>
    <t>21.18.6</t>
  </si>
  <si>
    <t>21.18.7</t>
  </si>
  <si>
    <t>21.18.8</t>
  </si>
  <si>
    <t>Varga Tamás</t>
  </si>
  <si>
    <t>21.19.5</t>
  </si>
  <si>
    <t>21.19.6</t>
  </si>
  <si>
    <t>21.19.7</t>
  </si>
  <si>
    <t>21.19.8</t>
  </si>
  <si>
    <t>Varga Zsombor</t>
  </si>
  <si>
    <t>21.20.5</t>
  </si>
  <si>
    <t>21.20.6</t>
  </si>
  <si>
    <t>21.20.7</t>
  </si>
  <si>
    <t>21.20.8</t>
  </si>
  <si>
    <t>Zelenka Lia Ágnes</t>
  </si>
  <si>
    <t>21.21.5</t>
  </si>
  <si>
    <t>21.21.6</t>
  </si>
  <si>
    <t>21.21.7</t>
  </si>
  <si>
    <t>21.21.8</t>
  </si>
  <si>
    <t>Mgy. 4.03.</t>
  </si>
  <si>
    <t>hiányzó</t>
  </si>
  <si>
    <t>Mgy. 4.03</t>
  </si>
  <si>
    <t>i</t>
  </si>
  <si>
    <t>F/2</t>
  </si>
  <si>
    <t>2/3</t>
  </si>
  <si>
    <t>Koordináta-rendszer: pontok ábrázolása</t>
  </si>
  <si>
    <t>Koordináta-rendszer: jelzőszámok leolvasása</t>
  </si>
  <si>
    <t xml:space="preserve">összetett feladatok </t>
  </si>
  <si>
    <t>szöveges feladatok</t>
  </si>
  <si>
    <t>röpdolgozat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</si>
</sst>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m\.\ d\.;@"/>
  </numFmts>
  <fonts count="10" x14ac:knownFonts="1">
    <font>
      <sz val="11"/>
      <color theme="1"/>
      <name val="Calibri"/>
      <family val="2"/>
      <charset val="238"/>
      <scheme val="minor"/>
    </font>
    <font>
      <b/>
      <sz val="20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</font>
    <font>
      <sz val="8"/>
      <color theme="1"/>
      <name val="Calibri"/>
      <family val="2"/>
      <charset val="238"/>
      <scheme val="minor"/>
    </font>
    <font>
      <sz val="6"/>
      <color rgb="FF000000"/>
      <name val="Calibri"/>
      <family val="2"/>
      <charset val="238"/>
      <scheme val="minor"/>
    </font>
    <font>
      <sz val="6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0" fillId="0" borderId="9" xfId="0" applyBorder="1"/>
    <xf numFmtId="0" fontId="0" fillId="0" borderId="9" xfId="0" applyBorder="1" applyAlignment="1">
      <alignment horizontal="left"/>
    </xf>
    <xf numFmtId="0" fontId="0" fillId="0" borderId="9" xfId="0" applyBorder="1" applyAlignment="1">
      <alignment horizontal="left" vertical="top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9" fontId="4" fillId="0" borderId="0" xfId="0" applyNumberFormat="1" applyFont="1"/>
    <xf numFmtId="0" fontId="0" fillId="0" borderId="0" xfId="0" applyNumberFormat="1"/>
    <xf numFmtId="0" fontId="2" fillId="0" borderId="2" xfId="0" quotePrefix="1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49" fontId="5" fillId="0" borderId="9" xfId="0" applyNumberFormat="1" applyFont="1" applyFill="1" applyBorder="1" applyAlignment="1" applyProtection="1"/>
    <xf numFmtId="0" fontId="0" fillId="0" borderId="9" xfId="0" quotePrefix="1" applyBorder="1"/>
    <xf numFmtId="0" fontId="0" fillId="0" borderId="9" xfId="0" quotePrefix="1" applyFill="1" applyBorder="1"/>
    <xf numFmtId="0" fontId="2" fillId="0" borderId="2" xfId="0" quotePrefix="1" applyFont="1" applyBorder="1" applyAlignment="1">
      <alignment horizontal="left" vertical="center"/>
    </xf>
    <xf numFmtId="14" fontId="0" fillId="0" borderId="0" xfId="0" applyNumberFormat="1"/>
    <xf numFmtId="165" fontId="7" fillId="0" borderId="1" xfId="0" applyNumberFormat="1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165" fontId="8" fillId="0" borderId="1" xfId="0" applyNumberFormat="1" applyFont="1" applyBorder="1"/>
    <xf numFmtId="165" fontId="8" fillId="0" borderId="0" xfId="0" applyNumberFormat="1" applyFont="1"/>
    <xf numFmtId="0" fontId="8" fillId="0" borderId="1" xfId="0" applyFont="1" applyBorder="1"/>
    <xf numFmtId="0" fontId="8" fillId="0" borderId="0" xfId="0" applyFont="1"/>
    <xf numFmtId="49" fontId="3" fillId="0" borderId="1" xfId="0" applyNumberFormat="1" applyFont="1" applyBorder="1" applyAlignment="1">
      <alignment vertical="center"/>
    </xf>
    <xf numFmtId="49" fontId="6" fillId="0" borderId="1" xfId="0" applyNumberFormat="1" applyFont="1" applyBorder="1"/>
    <xf numFmtId="49" fontId="3" fillId="0" borderId="1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vertical="center" wrapText="1"/>
    </xf>
    <xf numFmtId="0" fontId="9" fillId="0" borderId="2" xfId="0" applyFont="1" applyBorder="1" applyAlignment="1">
      <alignment vertical="center"/>
    </xf>
    <xf numFmtId="0" fontId="9" fillId="0" borderId="4" xfId="0" applyFont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workbookViewId="0">
      <selection activeCell="D18" sqref="D18"/>
    </sheetView>
  </sheetViews>
  <sheetFormatPr defaultRowHeight="14.5" x14ac:dyDescent="0.35"/>
  <cols>
    <col min="2" max="2" width="22.6328125" customWidth="1"/>
    <col min="3" max="3" width="10.90625" customWidth="1"/>
    <col min="4" max="4" width="9.6328125" customWidth="1"/>
    <col min="5" max="5" width="9.1796875" customWidth="1"/>
    <col min="6" max="6" width="9.54296875" customWidth="1"/>
  </cols>
  <sheetData>
    <row r="1" spans="1:14" x14ac:dyDescent="0.35">
      <c r="B1" s="20" t="s">
        <v>70</v>
      </c>
      <c r="C1" s="20" t="s">
        <v>71</v>
      </c>
      <c r="D1" s="20" t="s">
        <v>72</v>
      </c>
      <c r="E1" s="20" t="s">
        <v>73</v>
      </c>
      <c r="F1" s="20" t="s">
        <v>74</v>
      </c>
    </row>
    <row r="2" spans="1:14" x14ac:dyDescent="0.35">
      <c r="B2" s="20" t="s">
        <v>75</v>
      </c>
      <c r="C2" s="29" t="s">
        <v>76</v>
      </c>
      <c r="D2" s="29" t="s">
        <v>77</v>
      </c>
      <c r="E2" s="29" t="s">
        <v>78</v>
      </c>
      <c r="F2" s="29" t="s">
        <v>79</v>
      </c>
    </row>
    <row r="3" spans="1:14" x14ac:dyDescent="0.35">
      <c r="A3" t="s">
        <v>11</v>
      </c>
      <c r="B3" s="30" t="s">
        <v>80</v>
      </c>
      <c r="C3" s="31" t="s">
        <v>81</v>
      </c>
      <c r="D3" s="31" t="s">
        <v>82</v>
      </c>
      <c r="E3" s="31" t="s">
        <v>83</v>
      </c>
      <c r="F3" s="31" t="s">
        <v>84</v>
      </c>
    </row>
    <row r="4" spans="1:14" x14ac:dyDescent="0.35">
      <c r="A4" t="s">
        <v>13</v>
      </c>
      <c r="B4" s="30" t="s">
        <v>85</v>
      </c>
      <c r="C4" s="31" t="s">
        <v>86</v>
      </c>
      <c r="D4" s="31" t="s">
        <v>87</v>
      </c>
      <c r="E4" s="31" t="s">
        <v>88</v>
      </c>
      <c r="F4" s="31" t="s">
        <v>89</v>
      </c>
      <c r="G4" s="38"/>
      <c r="H4" s="38"/>
      <c r="I4" s="38"/>
      <c r="J4" s="38"/>
      <c r="K4" s="38"/>
      <c r="L4" s="38"/>
      <c r="M4" s="38"/>
      <c r="N4" s="38"/>
    </row>
    <row r="5" spans="1:14" x14ac:dyDescent="0.35">
      <c r="A5" t="s">
        <v>15</v>
      </c>
      <c r="B5" s="30" t="s">
        <v>90</v>
      </c>
      <c r="C5" s="31" t="s">
        <v>91</v>
      </c>
      <c r="D5" s="31" t="s">
        <v>92</v>
      </c>
      <c r="E5" s="31" t="s">
        <v>93</v>
      </c>
      <c r="F5" s="31" t="s">
        <v>94</v>
      </c>
      <c r="G5" s="40"/>
      <c r="H5" s="40"/>
      <c r="I5" s="40"/>
      <c r="J5" s="40"/>
      <c r="K5" s="40"/>
      <c r="L5" s="40"/>
      <c r="M5" s="40"/>
      <c r="N5" s="40"/>
    </row>
    <row r="6" spans="1:14" x14ac:dyDescent="0.35">
      <c r="A6" t="s">
        <v>17</v>
      </c>
      <c r="B6" s="30" t="s">
        <v>95</v>
      </c>
      <c r="C6" s="31" t="s">
        <v>96</v>
      </c>
      <c r="D6" s="31" t="s">
        <v>97</v>
      </c>
      <c r="E6" s="31" t="s">
        <v>98</v>
      </c>
      <c r="F6" s="32" t="s">
        <v>99</v>
      </c>
    </row>
    <row r="7" spans="1:14" x14ac:dyDescent="0.35">
      <c r="A7" t="s">
        <v>19</v>
      </c>
      <c r="B7" s="30" t="s">
        <v>100</v>
      </c>
      <c r="C7" s="31" t="s">
        <v>101</v>
      </c>
      <c r="D7" s="31" t="s">
        <v>102</v>
      </c>
      <c r="E7" s="31" t="s">
        <v>103</v>
      </c>
      <c r="F7" s="32" t="s">
        <v>104</v>
      </c>
    </row>
    <row r="8" spans="1:14" x14ac:dyDescent="0.35">
      <c r="A8" t="s">
        <v>21</v>
      </c>
      <c r="B8" s="30" t="s">
        <v>105</v>
      </c>
      <c r="C8" s="31" t="s">
        <v>106</v>
      </c>
      <c r="D8" s="31" t="s">
        <v>107</v>
      </c>
      <c r="E8" s="31" t="s">
        <v>108</v>
      </c>
      <c r="F8" s="32" t="s">
        <v>109</v>
      </c>
    </row>
    <row r="9" spans="1:14" x14ac:dyDescent="0.35">
      <c r="A9" t="s">
        <v>23</v>
      </c>
      <c r="B9" s="30" t="s">
        <v>110</v>
      </c>
      <c r="C9" s="31" t="s">
        <v>111</v>
      </c>
      <c r="D9" s="31" t="s">
        <v>112</v>
      </c>
      <c r="E9" s="31" t="s">
        <v>113</v>
      </c>
      <c r="F9" s="32" t="s">
        <v>114</v>
      </c>
    </row>
    <row r="10" spans="1:14" x14ac:dyDescent="0.35">
      <c r="A10" t="s">
        <v>25</v>
      </c>
      <c r="B10" s="30" t="s">
        <v>115</v>
      </c>
      <c r="C10" s="31" t="s">
        <v>116</v>
      </c>
      <c r="D10" s="31" t="s">
        <v>117</v>
      </c>
      <c r="E10" s="31" t="s">
        <v>118</v>
      </c>
      <c r="F10" s="32" t="s">
        <v>119</v>
      </c>
    </row>
    <row r="11" spans="1:14" x14ac:dyDescent="0.35">
      <c r="A11" t="s">
        <v>27</v>
      </c>
      <c r="B11" s="30" t="s">
        <v>120</v>
      </c>
      <c r="C11" s="31" t="s">
        <v>121</v>
      </c>
      <c r="D11" s="31" t="s">
        <v>122</v>
      </c>
      <c r="E11" s="31" t="s">
        <v>123</v>
      </c>
      <c r="F11" s="32" t="s">
        <v>124</v>
      </c>
    </row>
    <row r="12" spans="1:14" x14ac:dyDescent="0.35">
      <c r="A12" t="s">
        <v>29</v>
      </c>
      <c r="B12" s="30" t="s">
        <v>125</v>
      </c>
      <c r="C12" s="31" t="s">
        <v>126</v>
      </c>
      <c r="D12" s="31" t="s">
        <v>127</v>
      </c>
      <c r="E12" s="31" t="s">
        <v>128</v>
      </c>
      <c r="F12" s="32" t="s">
        <v>129</v>
      </c>
    </row>
    <row r="13" spans="1:14" x14ac:dyDescent="0.35">
      <c r="A13" t="s">
        <v>31</v>
      </c>
      <c r="B13" s="30" t="s">
        <v>130</v>
      </c>
      <c r="C13" s="31" t="s">
        <v>131</v>
      </c>
      <c r="D13" s="31" t="s">
        <v>132</v>
      </c>
      <c r="E13" s="31" t="s">
        <v>133</v>
      </c>
      <c r="F13" s="32" t="s">
        <v>134</v>
      </c>
    </row>
    <row r="14" spans="1:14" x14ac:dyDescent="0.35">
      <c r="A14" t="s">
        <v>32</v>
      </c>
      <c r="B14" s="30" t="s">
        <v>135</v>
      </c>
      <c r="C14" s="31" t="s">
        <v>136</v>
      </c>
      <c r="D14" s="31" t="s">
        <v>137</v>
      </c>
      <c r="E14" s="31" t="s">
        <v>138</v>
      </c>
      <c r="F14" s="32" t="s">
        <v>139</v>
      </c>
    </row>
    <row r="15" spans="1:14" x14ac:dyDescent="0.35">
      <c r="A15" t="s">
        <v>34</v>
      </c>
      <c r="B15" s="30" t="s">
        <v>140</v>
      </c>
      <c r="C15" s="31" t="s">
        <v>141</v>
      </c>
      <c r="D15" s="31" t="s">
        <v>142</v>
      </c>
      <c r="E15" s="31" t="s">
        <v>143</v>
      </c>
      <c r="F15" s="32" t="s">
        <v>144</v>
      </c>
    </row>
    <row r="16" spans="1:14" x14ac:dyDescent="0.35">
      <c r="A16" t="s">
        <v>36</v>
      </c>
      <c r="B16" s="30" t="s">
        <v>145</v>
      </c>
      <c r="C16" s="31" t="s">
        <v>146</v>
      </c>
      <c r="D16" s="31" t="s">
        <v>147</v>
      </c>
      <c r="E16" s="31" t="s">
        <v>148</v>
      </c>
      <c r="F16" s="32" t="s">
        <v>149</v>
      </c>
    </row>
    <row r="17" spans="1:6" x14ac:dyDescent="0.35">
      <c r="A17" t="s">
        <v>38</v>
      </c>
      <c r="B17" s="30" t="s">
        <v>150</v>
      </c>
      <c r="C17" s="31" t="s">
        <v>151</v>
      </c>
      <c r="D17" s="31" t="s">
        <v>152</v>
      </c>
      <c r="E17" s="31" t="s">
        <v>153</v>
      </c>
      <c r="F17" s="32" t="s">
        <v>154</v>
      </c>
    </row>
    <row r="18" spans="1:6" x14ac:dyDescent="0.35">
      <c r="A18" t="s">
        <v>40</v>
      </c>
      <c r="B18" s="30" t="s">
        <v>155</v>
      </c>
      <c r="C18" s="31" t="s">
        <v>156</v>
      </c>
      <c r="D18" s="31" t="s">
        <v>157</v>
      </c>
      <c r="E18" s="31" t="s">
        <v>158</v>
      </c>
      <c r="F18" s="32" t="s">
        <v>159</v>
      </c>
    </row>
    <row r="19" spans="1:6" x14ac:dyDescent="0.35">
      <c r="A19" t="s">
        <v>42</v>
      </c>
      <c r="B19" s="30" t="s">
        <v>160</v>
      </c>
      <c r="C19" s="31" t="s">
        <v>161</v>
      </c>
      <c r="D19" s="31" t="s">
        <v>162</v>
      </c>
      <c r="E19" s="31" t="s">
        <v>163</v>
      </c>
      <c r="F19" s="32" t="s">
        <v>164</v>
      </c>
    </row>
    <row r="20" spans="1:6" x14ac:dyDescent="0.35">
      <c r="A20" t="s">
        <v>44</v>
      </c>
      <c r="B20" s="30" t="s">
        <v>165</v>
      </c>
      <c r="C20" s="31" t="s">
        <v>166</v>
      </c>
      <c r="D20" s="31" t="s">
        <v>167</v>
      </c>
      <c r="E20" s="31" t="s">
        <v>168</v>
      </c>
      <c r="F20" s="32" t="s">
        <v>169</v>
      </c>
    </row>
    <row r="21" spans="1:6" x14ac:dyDescent="0.35">
      <c r="A21" t="s">
        <v>46</v>
      </c>
      <c r="B21" s="30" t="s">
        <v>170</v>
      </c>
      <c r="C21" s="31" t="s">
        <v>171</v>
      </c>
      <c r="D21" s="31" t="s">
        <v>172</v>
      </c>
      <c r="E21" s="31" t="s">
        <v>173</v>
      </c>
      <c r="F21" s="32" t="s">
        <v>174</v>
      </c>
    </row>
    <row r="22" spans="1:6" x14ac:dyDescent="0.35">
      <c r="A22" t="s">
        <v>48</v>
      </c>
      <c r="B22" s="30" t="s">
        <v>175</v>
      </c>
      <c r="C22" s="31" t="s">
        <v>176</v>
      </c>
      <c r="D22" s="31" t="s">
        <v>177</v>
      </c>
      <c r="E22" s="31" t="s">
        <v>178</v>
      </c>
      <c r="F22" s="32" t="s">
        <v>179</v>
      </c>
    </row>
    <row r="23" spans="1:6" x14ac:dyDescent="0.35">
      <c r="A23" t="s">
        <v>50</v>
      </c>
      <c r="B23" s="30" t="s">
        <v>180</v>
      </c>
      <c r="C23" s="31" t="s">
        <v>181</v>
      </c>
      <c r="D23" s="31" t="s">
        <v>182</v>
      </c>
      <c r="E23" s="31" t="s">
        <v>183</v>
      </c>
      <c r="F23" s="32" t="s">
        <v>184</v>
      </c>
    </row>
    <row r="24" spans="1:6" x14ac:dyDescent="0.35">
      <c r="B24" s="20"/>
      <c r="C24" s="20"/>
      <c r="D24" s="20"/>
      <c r="E24" s="20"/>
      <c r="F24" s="20"/>
    </row>
    <row r="25" spans="1:6" x14ac:dyDescent="0.35">
      <c r="B25" s="20"/>
      <c r="C25" s="20"/>
      <c r="D25" s="20"/>
      <c r="E25" s="20"/>
      <c r="F25" s="20"/>
    </row>
    <row r="26" spans="1:6" x14ac:dyDescent="0.35">
      <c r="B26" s="20"/>
      <c r="C26" s="20"/>
      <c r="D26" s="20"/>
      <c r="E26" s="20"/>
      <c r="F26" s="20"/>
    </row>
    <row r="27" spans="1:6" x14ac:dyDescent="0.35">
      <c r="B27" s="20"/>
      <c r="C27" s="20"/>
      <c r="D27" s="20"/>
      <c r="E27" s="20"/>
      <c r="F27" s="20"/>
    </row>
    <row r="28" spans="1:6" x14ac:dyDescent="0.35">
      <c r="B28" s="20"/>
      <c r="C28" s="20"/>
      <c r="D28" s="20"/>
      <c r="E28" s="20"/>
      <c r="F28" s="20"/>
    </row>
    <row r="29" spans="1:6" x14ac:dyDescent="0.35">
      <c r="B29" s="20"/>
      <c r="C29" s="20"/>
      <c r="D29" s="20"/>
      <c r="E29" s="20"/>
      <c r="F29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workbookViewId="0">
      <selection activeCell="A38" sqref="A38:N38"/>
    </sheetView>
  </sheetViews>
  <sheetFormatPr defaultRowHeight="14.5" x14ac:dyDescent="0.35"/>
  <cols>
    <col min="1" max="1" width="5" customWidth="1"/>
    <col min="2" max="2" width="15.54296875" customWidth="1"/>
    <col min="3" max="3" width="20.1796875" customWidth="1"/>
    <col min="4" max="4" width="6.54296875" customWidth="1"/>
    <col min="5" max="14" width="3.54296875" customWidth="1"/>
  </cols>
  <sheetData>
    <row r="1" spans="1:16" ht="26.5" thickBo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6" ht="15" thickBot="1" x14ac:dyDescent="0.4">
      <c r="A2" s="3" t="s">
        <v>1</v>
      </c>
      <c r="B2" s="3"/>
      <c r="C2" s="28" t="str">
        <f ca="1">RIGHT(CELL("filenév",A5),LEN(CELL("filenév",A5))-SEARCH("]",CELL("filenév",A5)))</f>
        <v>Üres, sablon</v>
      </c>
      <c r="D2" s="5"/>
      <c r="E2" s="6"/>
      <c r="F2" s="3" t="s">
        <v>2</v>
      </c>
      <c r="G2" s="3"/>
      <c r="H2" s="4"/>
      <c r="I2" s="5"/>
      <c r="J2" s="5"/>
      <c r="K2" s="5"/>
      <c r="L2" s="5"/>
      <c r="M2" s="5"/>
      <c r="N2" s="6"/>
      <c r="P2" s="26"/>
    </row>
    <row r="3" spans="1:16" ht="15" thickBot="1" x14ac:dyDescent="0.4">
      <c r="A3" s="3" t="s">
        <v>3</v>
      </c>
      <c r="B3" s="3"/>
      <c r="D3" s="23" t="s">
        <v>4</v>
      </c>
      <c r="E3" s="24"/>
      <c r="F3" s="24"/>
      <c r="G3" s="24"/>
      <c r="H3" s="24"/>
      <c r="I3" s="24"/>
      <c r="J3" s="24"/>
      <c r="K3" s="24"/>
      <c r="L3" s="24"/>
      <c r="M3" s="24"/>
      <c r="N3" s="25"/>
      <c r="P3" s="27"/>
    </row>
    <row r="4" spans="1:16" ht="15" thickBot="1" x14ac:dyDescent="0.4">
      <c r="A4" s="10" t="s">
        <v>5</v>
      </c>
      <c r="B4" s="11"/>
      <c r="C4" s="12" t="s">
        <v>6</v>
      </c>
      <c r="D4" s="12"/>
      <c r="E4" s="35"/>
      <c r="F4" s="35"/>
      <c r="G4" s="35"/>
      <c r="H4" s="35"/>
      <c r="I4" s="35"/>
      <c r="J4" s="37"/>
      <c r="K4" s="37"/>
      <c r="L4" s="37"/>
      <c r="M4" s="37"/>
      <c r="N4" s="37"/>
    </row>
    <row r="5" spans="1:16" ht="15" thickBot="1" x14ac:dyDescent="0.4">
      <c r="A5" s="14"/>
      <c r="B5" s="15"/>
      <c r="C5" s="12" t="s">
        <v>7</v>
      </c>
      <c r="D5" s="12"/>
      <c r="E5" s="36"/>
      <c r="F5" s="36"/>
      <c r="G5" s="36"/>
      <c r="H5" s="36"/>
      <c r="I5" s="36"/>
      <c r="J5" s="39"/>
      <c r="K5" s="39"/>
      <c r="L5" s="39"/>
      <c r="M5" s="39"/>
      <c r="N5" s="39"/>
    </row>
    <row r="6" spans="1:16" ht="15" thickBot="1" x14ac:dyDescent="0.4">
      <c r="A6" s="16" t="s">
        <v>8</v>
      </c>
      <c r="B6" s="12" t="s">
        <v>9</v>
      </c>
      <c r="C6" s="12"/>
      <c r="D6" s="3" t="s">
        <v>10</v>
      </c>
      <c r="E6" s="3"/>
      <c r="F6" s="3"/>
      <c r="G6" s="3"/>
      <c r="H6" s="3"/>
      <c r="I6" s="3"/>
      <c r="J6" s="13"/>
      <c r="K6" s="13"/>
      <c r="L6" s="13"/>
      <c r="M6" s="13"/>
      <c r="N6" s="13"/>
    </row>
    <row r="7" spans="1:16" ht="15" thickBot="1" x14ac:dyDescent="0.4">
      <c r="A7" s="3" t="s">
        <v>11</v>
      </c>
      <c r="B7" s="2" t="s">
        <v>12</v>
      </c>
      <c r="C7" s="2"/>
      <c r="D7" s="17">
        <v>2</v>
      </c>
      <c r="E7" s="17"/>
      <c r="F7" s="3"/>
      <c r="G7" s="3"/>
      <c r="H7" s="3"/>
      <c r="I7" s="3"/>
      <c r="J7" s="13"/>
      <c r="K7" s="13"/>
      <c r="L7" s="13"/>
      <c r="M7" s="13"/>
      <c r="N7" s="13"/>
    </row>
    <row r="8" spans="1:16" ht="15" thickBot="1" x14ac:dyDescent="0.4">
      <c r="A8" s="3" t="s">
        <v>13</v>
      </c>
      <c r="B8" s="2" t="s">
        <v>14</v>
      </c>
      <c r="C8" s="2"/>
      <c r="D8" s="17">
        <v>2</v>
      </c>
      <c r="E8" s="17"/>
      <c r="F8" s="3"/>
      <c r="G8" s="3"/>
      <c r="H8" s="3"/>
      <c r="I8" s="3"/>
      <c r="J8" s="13"/>
      <c r="K8" s="13"/>
      <c r="L8" s="13"/>
      <c r="M8" s="13"/>
      <c r="N8" s="13"/>
    </row>
    <row r="9" spans="1:16" ht="15" thickBot="1" x14ac:dyDescent="0.4">
      <c r="A9" s="3" t="s">
        <v>15</v>
      </c>
      <c r="B9" s="2" t="s">
        <v>16</v>
      </c>
      <c r="C9" s="2"/>
      <c r="D9" s="17">
        <v>3</v>
      </c>
      <c r="E9" s="17"/>
      <c r="F9" s="3"/>
      <c r="G9" s="3"/>
      <c r="H9" s="3"/>
      <c r="I9" s="3"/>
      <c r="J9" s="13"/>
      <c r="K9" s="13"/>
      <c r="L9" s="13"/>
      <c r="M9" s="13"/>
      <c r="N9" s="13"/>
    </row>
    <row r="10" spans="1:16" ht="15" thickBot="1" x14ac:dyDescent="0.4">
      <c r="A10" s="3" t="s">
        <v>17</v>
      </c>
      <c r="B10" s="2" t="s">
        <v>18</v>
      </c>
      <c r="C10" s="2"/>
      <c r="D10" s="17">
        <v>3</v>
      </c>
      <c r="E10" s="17"/>
      <c r="F10" s="3"/>
      <c r="G10" s="3"/>
      <c r="H10" s="3"/>
      <c r="I10" s="3"/>
      <c r="J10" s="13"/>
      <c r="K10" s="13"/>
      <c r="L10" s="13"/>
      <c r="M10" s="13"/>
      <c r="N10" s="13"/>
    </row>
    <row r="11" spans="1:16" ht="15" thickBot="1" x14ac:dyDescent="0.4">
      <c r="A11" s="3" t="s">
        <v>19</v>
      </c>
      <c r="B11" s="2" t="s">
        <v>20</v>
      </c>
      <c r="C11" s="2"/>
      <c r="D11" s="17">
        <v>4</v>
      </c>
      <c r="E11" s="17"/>
      <c r="F11" s="3"/>
      <c r="G11" s="3"/>
      <c r="H11" s="3"/>
      <c r="I11" s="3"/>
      <c r="J11" s="13"/>
      <c r="K11" s="13"/>
      <c r="L11" s="13"/>
      <c r="M11" s="13"/>
      <c r="N11" s="13"/>
    </row>
    <row r="12" spans="1:16" ht="15" thickBot="1" x14ac:dyDescent="0.4">
      <c r="A12" s="3" t="s">
        <v>21</v>
      </c>
      <c r="B12" s="2" t="s">
        <v>22</v>
      </c>
      <c r="C12" s="2"/>
      <c r="D12" s="17">
        <v>5</v>
      </c>
      <c r="E12" s="17"/>
      <c r="F12" s="3"/>
      <c r="G12" s="3"/>
      <c r="H12" s="3"/>
      <c r="I12" s="3"/>
      <c r="J12" s="13"/>
      <c r="K12" s="13"/>
      <c r="L12" s="13"/>
      <c r="M12" s="13"/>
      <c r="N12" s="13"/>
    </row>
    <row r="13" spans="1:16" ht="15" thickBot="1" x14ac:dyDescent="0.4">
      <c r="A13" s="3" t="s">
        <v>23</v>
      </c>
      <c r="B13" s="2" t="s">
        <v>24</v>
      </c>
      <c r="C13" s="2"/>
      <c r="D13" s="17">
        <v>5</v>
      </c>
      <c r="E13" s="17"/>
      <c r="F13" s="3"/>
      <c r="G13" s="3"/>
      <c r="H13" s="3"/>
      <c r="I13" s="3"/>
      <c r="J13" s="13"/>
      <c r="K13" s="13"/>
      <c r="L13" s="13"/>
      <c r="M13" s="13"/>
      <c r="N13" s="13"/>
    </row>
    <row r="14" spans="1:16" ht="15" thickBot="1" x14ac:dyDescent="0.4">
      <c r="A14" s="3" t="s">
        <v>25</v>
      </c>
      <c r="B14" s="2" t="s">
        <v>26</v>
      </c>
      <c r="C14" s="2"/>
      <c r="D14" s="17">
        <v>4</v>
      </c>
      <c r="E14" s="17"/>
      <c r="F14" s="3"/>
      <c r="G14" s="3"/>
      <c r="H14" s="3"/>
      <c r="I14" s="3"/>
      <c r="J14" s="13"/>
      <c r="K14" s="13"/>
      <c r="L14" s="13"/>
      <c r="M14" s="13"/>
      <c r="N14" s="13"/>
    </row>
    <row r="15" spans="1:16" ht="15" thickBot="1" x14ac:dyDescent="0.4">
      <c r="A15" s="3" t="s">
        <v>27</v>
      </c>
      <c r="B15" s="18" t="s">
        <v>28</v>
      </c>
      <c r="C15" s="19"/>
      <c r="D15" s="13">
        <v>2</v>
      </c>
      <c r="E15" s="13"/>
      <c r="F15" s="3"/>
      <c r="G15" s="3"/>
      <c r="H15" s="3"/>
      <c r="I15" s="3"/>
      <c r="J15" s="13"/>
      <c r="K15" s="13"/>
      <c r="L15" s="13"/>
      <c r="M15" s="13"/>
      <c r="N15" s="13"/>
    </row>
    <row r="16" spans="1:16" ht="15" thickBot="1" x14ac:dyDescent="0.4">
      <c r="A16" s="3" t="s">
        <v>29</v>
      </c>
      <c r="B16" s="18" t="s">
        <v>30</v>
      </c>
      <c r="C16" s="19"/>
      <c r="D16" s="17">
        <v>2</v>
      </c>
      <c r="E16" s="17"/>
      <c r="F16" s="3"/>
      <c r="G16" s="3"/>
      <c r="H16" s="3"/>
      <c r="I16" s="3"/>
      <c r="J16" s="13"/>
      <c r="K16" s="13"/>
      <c r="L16" s="13"/>
      <c r="M16" s="13"/>
      <c r="N16" s="13"/>
    </row>
    <row r="17" spans="1:14" ht="15" thickBot="1" x14ac:dyDescent="0.4">
      <c r="A17" s="3" t="s">
        <v>31</v>
      </c>
      <c r="B17" s="18" t="s">
        <v>33</v>
      </c>
      <c r="C17" s="19"/>
      <c r="D17" s="17">
        <v>3</v>
      </c>
      <c r="E17" s="17"/>
      <c r="F17" s="3"/>
      <c r="G17" s="3"/>
      <c r="H17" s="3"/>
      <c r="I17" s="3"/>
      <c r="J17" s="13"/>
      <c r="K17" s="13"/>
      <c r="L17" s="13"/>
      <c r="M17" s="13"/>
      <c r="N17" s="13"/>
    </row>
    <row r="18" spans="1:14" ht="15" thickBot="1" x14ac:dyDescent="0.4">
      <c r="A18" s="3" t="s">
        <v>32</v>
      </c>
      <c r="B18" s="18" t="s">
        <v>35</v>
      </c>
      <c r="C18" s="19"/>
      <c r="D18" s="17">
        <v>2</v>
      </c>
      <c r="E18" s="17"/>
      <c r="F18" s="3"/>
      <c r="G18" s="3"/>
      <c r="H18" s="3"/>
      <c r="I18" s="3"/>
      <c r="J18" s="13"/>
      <c r="K18" s="13"/>
      <c r="L18" s="13"/>
      <c r="M18" s="13"/>
      <c r="N18" s="13"/>
    </row>
    <row r="19" spans="1:14" ht="15" thickBot="1" x14ac:dyDescent="0.4">
      <c r="A19" s="3" t="s">
        <v>34</v>
      </c>
      <c r="B19" s="18" t="s">
        <v>37</v>
      </c>
      <c r="C19" s="19"/>
      <c r="D19" s="17">
        <v>3</v>
      </c>
      <c r="E19" s="17"/>
      <c r="F19" s="3"/>
      <c r="G19" s="3"/>
      <c r="H19" s="3"/>
      <c r="I19" s="3"/>
      <c r="J19" s="13"/>
      <c r="K19" s="13"/>
      <c r="L19" s="13"/>
      <c r="M19" s="13"/>
      <c r="N19" s="13"/>
    </row>
    <row r="20" spans="1:14" ht="15" thickBot="1" x14ac:dyDescent="0.4">
      <c r="A20" s="3" t="s">
        <v>36</v>
      </c>
      <c r="B20" s="18" t="s">
        <v>39</v>
      </c>
      <c r="C20" s="19"/>
      <c r="D20" s="17">
        <v>4</v>
      </c>
      <c r="E20" s="17"/>
      <c r="F20" s="3"/>
      <c r="G20" s="3"/>
      <c r="H20" s="3"/>
      <c r="I20" s="3"/>
      <c r="J20" s="13"/>
      <c r="K20" s="13"/>
      <c r="L20" s="13"/>
      <c r="M20" s="13"/>
      <c r="N20" s="13"/>
    </row>
    <row r="21" spans="1:14" ht="15" thickBot="1" x14ac:dyDescent="0.4">
      <c r="A21" s="3" t="s">
        <v>38</v>
      </c>
      <c r="B21" s="18" t="s">
        <v>41</v>
      </c>
      <c r="C21" s="19"/>
      <c r="D21" s="17">
        <v>2</v>
      </c>
      <c r="E21" s="17"/>
      <c r="F21" s="3"/>
      <c r="G21" s="3"/>
      <c r="H21" s="3"/>
      <c r="I21" s="3"/>
      <c r="J21" s="13"/>
      <c r="K21" s="13"/>
      <c r="L21" s="13"/>
      <c r="M21" s="13"/>
      <c r="N21" s="13"/>
    </row>
    <row r="22" spans="1:14" ht="15" thickBot="1" x14ac:dyDescent="0.4">
      <c r="A22" s="3" t="s">
        <v>40</v>
      </c>
      <c r="B22" s="18" t="s">
        <v>43</v>
      </c>
      <c r="C22" s="19"/>
      <c r="D22" s="17">
        <v>2</v>
      </c>
      <c r="E22" s="17"/>
      <c r="F22" s="3"/>
      <c r="G22" s="3"/>
      <c r="H22" s="3"/>
      <c r="I22" s="3"/>
      <c r="J22" s="13"/>
      <c r="K22" s="13"/>
      <c r="L22" s="13"/>
      <c r="M22" s="13"/>
      <c r="N22" s="13"/>
    </row>
    <row r="23" spans="1:14" ht="15" thickBot="1" x14ac:dyDescent="0.4">
      <c r="A23" s="3" t="s">
        <v>42</v>
      </c>
      <c r="B23" s="18" t="s">
        <v>45</v>
      </c>
      <c r="C23" s="19"/>
      <c r="D23" s="17">
        <v>3</v>
      </c>
      <c r="E23" s="17"/>
      <c r="F23" s="3"/>
      <c r="G23" s="3"/>
      <c r="H23" s="3"/>
      <c r="I23" s="3"/>
      <c r="J23" s="13"/>
      <c r="K23" s="13"/>
      <c r="L23" s="13"/>
      <c r="M23" s="13"/>
      <c r="N23" s="13"/>
    </row>
    <row r="24" spans="1:14" ht="15" thickBot="1" x14ac:dyDescent="0.4">
      <c r="A24" s="3" t="s">
        <v>44</v>
      </c>
      <c r="B24" s="18" t="s">
        <v>47</v>
      </c>
      <c r="C24" s="19"/>
      <c r="D24" s="17">
        <v>4</v>
      </c>
      <c r="E24" s="17"/>
      <c r="F24" s="3"/>
      <c r="G24" s="3"/>
      <c r="H24" s="3"/>
      <c r="I24" s="3"/>
      <c r="J24" s="13"/>
      <c r="K24" s="13"/>
      <c r="L24" s="13"/>
      <c r="M24" s="13"/>
      <c r="N24" s="13"/>
    </row>
    <row r="25" spans="1:14" ht="15" thickBot="1" x14ac:dyDescent="0.4">
      <c r="A25" s="3" t="s">
        <v>46</v>
      </c>
      <c r="B25" s="18" t="s">
        <v>49</v>
      </c>
      <c r="C25" s="19"/>
      <c r="D25" s="17">
        <v>4</v>
      </c>
      <c r="E25" s="17"/>
      <c r="F25" s="3"/>
      <c r="G25" s="3"/>
      <c r="H25" s="3"/>
      <c r="I25" s="3"/>
      <c r="J25" s="13"/>
      <c r="K25" s="13"/>
      <c r="L25" s="13"/>
      <c r="M25" s="13"/>
      <c r="N25" s="13"/>
    </row>
    <row r="26" spans="1:14" ht="15" thickBot="1" x14ac:dyDescent="0.4">
      <c r="A26" s="3" t="s">
        <v>48</v>
      </c>
      <c r="B26" s="18" t="s">
        <v>51</v>
      </c>
      <c r="C26" s="19"/>
      <c r="D26" s="17">
        <v>5</v>
      </c>
      <c r="E26" s="17"/>
      <c r="F26" s="3"/>
      <c r="G26" s="3"/>
      <c r="H26" s="3"/>
      <c r="I26" s="3"/>
      <c r="J26" s="13"/>
      <c r="K26" s="13"/>
      <c r="L26" s="13"/>
      <c r="M26" s="13"/>
      <c r="N26" s="13"/>
    </row>
    <row r="27" spans="1:14" ht="15" thickBot="1" x14ac:dyDescent="0.4">
      <c r="A27" s="3" t="s">
        <v>50</v>
      </c>
      <c r="B27" s="18" t="s">
        <v>53</v>
      </c>
      <c r="C27" s="19"/>
      <c r="D27" s="17">
        <v>5</v>
      </c>
      <c r="E27" s="17"/>
      <c r="F27" s="3"/>
      <c r="G27" s="3"/>
      <c r="H27" s="3"/>
      <c r="I27" s="3"/>
      <c r="J27" s="13"/>
      <c r="K27" s="13"/>
      <c r="L27" s="13"/>
      <c r="M27" s="13"/>
      <c r="N27" s="13"/>
    </row>
    <row r="28" spans="1:14" ht="15" thickBot="1" x14ac:dyDescent="0.4">
      <c r="A28" s="3" t="s">
        <v>52</v>
      </c>
      <c r="B28" s="18" t="s">
        <v>193</v>
      </c>
      <c r="C28" s="19"/>
      <c r="D28" s="17">
        <v>5</v>
      </c>
      <c r="E28" s="17"/>
      <c r="F28" s="3"/>
      <c r="G28" s="3"/>
      <c r="H28" s="3"/>
      <c r="I28" s="3"/>
      <c r="J28" s="13"/>
      <c r="K28" s="13"/>
      <c r="L28" s="13"/>
      <c r="M28" s="13"/>
      <c r="N28" s="13"/>
    </row>
    <row r="29" spans="1:14" ht="15" thickBot="1" x14ac:dyDescent="0.4">
      <c r="A29" s="3" t="s">
        <v>54</v>
      </c>
      <c r="B29" s="18" t="s">
        <v>56</v>
      </c>
      <c r="C29" s="19"/>
      <c r="D29" s="17">
        <v>5</v>
      </c>
      <c r="E29" s="17"/>
      <c r="F29" s="3"/>
      <c r="G29" s="3"/>
      <c r="H29" s="3"/>
      <c r="I29" s="3"/>
      <c r="J29" s="13"/>
      <c r="K29" s="13"/>
      <c r="L29" s="13"/>
      <c r="M29" s="13"/>
      <c r="N29" s="13"/>
    </row>
    <row r="30" spans="1:14" ht="15" thickBot="1" x14ac:dyDescent="0.4">
      <c r="A30" s="3" t="s">
        <v>55</v>
      </c>
      <c r="B30" s="23" t="s">
        <v>194</v>
      </c>
      <c r="C30" s="25"/>
      <c r="D30" s="17">
        <v>4</v>
      </c>
      <c r="E30" s="17"/>
      <c r="F30" s="3"/>
      <c r="G30" s="3"/>
      <c r="H30" s="3"/>
      <c r="I30" s="3"/>
      <c r="J30" s="13"/>
      <c r="K30" s="13"/>
      <c r="L30" s="13"/>
      <c r="M30" s="13"/>
      <c r="N30" s="13"/>
    </row>
    <row r="31" spans="1:14" ht="15" thickBot="1" x14ac:dyDescent="0.4">
      <c r="A31" s="3" t="s">
        <v>57</v>
      </c>
      <c r="B31" s="7" t="s">
        <v>60</v>
      </c>
      <c r="C31" s="9"/>
      <c r="D31" s="17">
        <v>5</v>
      </c>
      <c r="E31" s="17"/>
      <c r="F31" s="3"/>
      <c r="G31" s="3"/>
      <c r="H31" s="3"/>
      <c r="I31" s="3"/>
      <c r="J31" s="13"/>
      <c r="K31" s="13"/>
      <c r="L31" s="13"/>
      <c r="M31" s="13"/>
      <c r="N31" s="13"/>
    </row>
    <row r="32" spans="1:14" ht="15" thickBot="1" x14ac:dyDescent="0.4">
      <c r="A32" s="3" t="s">
        <v>58</v>
      </c>
      <c r="B32" s="23" t="s">
        <v>62</v>
      </c>
      <c r="C32" s="25"/>
      <c r="D32" s="13">
        <v>2</v>
      </c>
      <c r="E32" s="17"/>
      <c r="F32" s="3"/>
      <c r="G32" s="3"/>
      <c r="H32" s="3"/>
      <c r="I32" s="3"/>
      <c r="J32" s="13"/>
      <c r="K32" s="13"/>
      <c r="L32" s="13"/>
      <c r="M32" s="13"/>
      <c r="N32" s="13"/>
    </row>
    <row r="33" spans="1:14" ht="15" thickBot="1" x14ac:dyDescent="0.4">
      <c r="A33" s="3" t="s">
        <v>59</v>
      </c>
      <c r="B33" s="23" t="s">
        <v>64</v>
      </c>
      <c r="C33" s="25"/>
      <c r="D33" s="17">
        <v>3</v>
      </c>
      <c r="E33" s="17"/>
      <c r="F33" s="3"/>
      <c r="G33" s="3"/>
      <c r="H33" s="3"/>
      <c r="I33" s="3"/>
      <c r="J33" s="13"/>
      <c r="K33" s="13"/>
      <c r="L33" s="13"/>
      <c r="M33" s="13"/>
      <c r="N33" s="13"/>
    </row>
    <row r="34" spans="1:14" ht="15" thickBot="1" x14ac:dyDescent="0.4">
      <c r="A34" s="3" t="s">
        <v>61</v>
      </c>
      <c r="B34" s="23" t="s">
        <v>191</v>
      </c>
      <c r="C34" s="25"/>
      <c r="D34" s="17">
        <v>2</v>
      </c>
      <c r="E34" s="13"/>
      <c r="F34" s="3"/>
      <c r="G34" s="3"/>
      <c r="H34" s="3"/>
      <c r="I34" s="3"/>
      <c r="J34" s="13"/>
      <c r="K34" s="13"/>
      <c r="L34" s="13"/>
      <c r="M34" s="13"/>
      <c r="N34" s="13"/>
    </row>
    <row r="35" spans="1:14" ht="15" thickBot="1" x14ac:dyDescent="0.4">
      <c r="A35" s="3" t="s">
        <v>63</v>
      </c>
      <c r="B35" s="45" t="s">
        <v>192</v>
      </c>
      <c r="C35" s="46"/>
      <c r="D35" s="17">
        <v>2</v>
      </c>
      <c r="E35" s="17"/>
      <c r="F35" s="3"/>
      <c r="G35" s="3"/>
      <c r="H35" s="3"/>
      <c r="I35" s="3"/>
      <c r="J35" s="13"/>
      <c r="K35" s="13"/>
      <c r="L35" s="13"/>
      <c r="M35" s="13"/>
      <c r="N35" s="13"/>
    </row>
    <row r="36" spans="1:14" ht="15" thickBot="1" x14ac:dyDescent="0.4">
      <c r="A36" s="3" t="s">
        <v>65</v>
      </c>
      <c r="B36" s="45"/>
      <c r="C36" s="46"/>
      <c r="D36" s="17"/>
      <c r="E36" s="17"/>
      <c r="F36" s="3"/>
      <c r="G36" s="3"/>
      <c r="H36" s="3"/>
      <c r="I36" s="3"/>
      <c r="J36" s="13"/>
      <c r="K36" s="13"/>
      <c r="L36" s="13"/>
      <c r="M36" s="13"/>
      <c r="N36" s="13"/>
    </row>
    <row r="37" spans="1:14" x14ac:dyDescent="0.35">
      <c r="A37" s="20" t="s">
        <v>66</v>
      </c>
      <c r="B37" s="20"/>
      <c r="C37" s="21" t="s">
        <v>67</v>
      </c>
      <c r="D37" s="21"/>
      <c r="E37" s="21"/>
      <c r="F37" s="21"/>
      <c r="G37" s="21" t="s">
        <v>68</v>
      </c>
      <c r="H37" s="21"/>
      <c r="I37" s="21"/>
      <c r="J37" s="21"/>
      <c r="K37" s="21"/>
      <c r="L37" s="21"/>
      <c r="M37" s="21"/>
      <c r="N37" s="21"/>
    </row>
    <row r="38" spans="1:14" ht="45" customHeight="1" x14ac:dyDescent="0.35">
      <c r="A38" s="22" t="s">
        <v>69</v>
      </c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</row>
    <row r="39" spans="1:14" x14ac:dyDescent="0.35">
      <c r="A39" s="20" t="s">
        <v>66</v>
      </c>
      <c r="B39" s="20"/>
      <c r="C39" s="21" t="s">
        <v>67</v>
      </c>
      <c r="D39" s="21"/>
      <c r="E39" s="21"/>
      <c r="F39" s="21"/>
      <c r="G39" s="21" t="s">
        <v>68</v>
      </c>
      <c r="H39" s="21"/>
      <c r="I39" s="21"/>
      <c r="J39" s="21"/>
      <c r="K39" s="21"/>
      <c r="L39" s="21"/>
      <c r="M39" s="21"/>
      <c r="N39" s="21"/>
    </row>
    <row r="40" spans="1:14" ht="45" customHeight="1" x14ac:dyDescent="0.35">
      <c r="A40" s="22" t="s">
        <v>69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</row>
    <row r="41" spans="1:14" x14ac:dyDescent="0.35">
      <c r="A41" s="20" t="s">
        <v>66</v>
      </c>
      <c r="B41" s="20"/>
      <c r="C41" s="21" t="s">
        <v>67</v>
      </c>
      <c r="D41" s="21"/>
      <c r="E41" s="21"/>
      <c r="F41" s="21"/>
      <c r="G41" s="21" t="s">
        <v>68</v>
      </c>
      <c r="H41" s="21"/>
      <c r="I41" s="21"/>
      <c r="J41" s="21"/>
      <c r="K41" s="21"/>
      <c r="L41" s="21"/>
      <c r="M41" s="21"/>
      <c r="N41" s="21"/>
    </row>
    <row r="42" spans="1:14" ht="45" customHeight="1" x14ac:dyDescent="0.35">
      <c r="A42" s="22" t="s">
        <v>69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</row>
  </sheetData>
  <mergeCells count="42">
    <mergeCell ref="A40:N40"/>
    <mergeCell ref="C41:F41"/>
    <mergeCell ref="G41:N41"/>
    <mergeCell ref="A42:N42"/>
    <mergeCell ref="B36:C36"/>
    <mergeCell ref="C37:F37"/>
    <mergeCell ref="G37:N37"/>
    <mergeCell ref="A38:N38"/>
    <mergeCell ref="C39:F39"/>
    <mergeCell ref="G39:N39"/>
    <mergeCell ref="B31:C31"/>
    <mergeCell ref="B35:C35"/>
    <mergeCell ref="B24:C24"/>
    <mergeCell ref="B25:C25"/>
    <mergeCell ref="B26:C26"/>
    <mergeCell ref="B27:C27"/>
    <mergeCell ref="B28:C28"/>
    <mergeCell ref="B29:C29"/>
    <mergeCell ref="B18:C18"/>
    <mergeCell ref="B19:C19"/>
    <mergeCell ref="B20:C20"/>
    <mergeCell ref="B21:C21"/>
    <mergeCell ref="B22:C22"/>
    <mergeCell ref="B23:C23"/>
    <mergeCell ref="B12:C12"/>
    <mergeCell ref="B13:C13"/>
    <mergeCell ref="B14:C14"/>
    <mergeCell ref="B15:C15"/>
    <mergeCell ref="B16:C16"/>
    <mergeCell ref="B17:C17"/>
    <mergeCell ref="B6:C6"/>
    <mergeCell ref="B7:C7"/>
    <mergeCell ref="B8:C8"/>
    <mergeCell ref="B9:C9"/>
    <mergeCell ref="B10:C10"/>
    <mergeCell ref="B11:C11"/>
    <mergeCell ref="A1:N1"/>
    <mergeCell ref="C2:E2"/>
    <mergeCell ref="H2:N2"/>
    <mergeCell ref="A4:B5"/>
    <mergeCell ref="C4:D4"/>
    <mergeCell ref="C5:D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workbookViewId="0">
      <selection activeCell="F6" sqref="F6"/>
    </sheetView>
  </sheetViews>
  <sheetFormatPr defaultRowHeight="14.5" x14ac:dyDescent="0.35"/>
  <cols>
    <col min="1" max="1" width="5" customWidth="1"/>
    <col min="2" max="2" width="15.54296875" customWidth="1"/>
    <col min="3" max="3" width="20.1796875" customWidth="1"/>
    <col min="4" max="4" width="6.54296875" customWidth="1"/>
    <col min="5" max="14" width="3.54296875" customWidth="1"/>
  </cols>
  <sheetData>
    <row r="1" spans="1:16" ht="26.5" thickBot="1" x14ac:dyDescent="0.4">
      <c r="A1" s="1" t="str">
        <f>'Üres, sablon'!A1:N1</f>
        <v>Értékelőlap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6" ht="15" thickBot="1" x14ac:dyDescent="0.4">
      <c r="A2" s="3" t="str">
        <f>'Üres, sablon'!A2</f>
        <v xml:space="preserve">A tanuló neve, osztálya: </v>
      </c>
      <c r="B2" s="3"/>
      <c r="C2" s="28" t="str">
        <f ca="1">RIGHT(CELL("filenév",A6),LEN(CELL("filenév",A6))-SEARCH("]",CELL("filenév",A6)))</f>
        <v>Balázs Bendegúz</v>
      </c>
      <c r="D2" s="5"/>
      <c r="E2" s="6"/>
      <c r="F2" s="3" t="str">
        <f>'Üres, sablon'!F2</f>
        <v>Kódja:</v>
      </c>
      <c r="G2" s="3"/>
      <c r="H2" s="33" t="str">
        <f ca="1">VLOOKUP($C$2,'Névsor-kódok'!$B$3:$F$29,2,FALSE)</f>
        <v>21.1.5</v>
      </c>
      <c r="I2" s="8"/>
      <c r="J2" s="8"/>
      <c r="K2" s="8"/>
      <c r="L2" s="8"/>
      <c r="M2" s="8"/>
      <c r="N2" s="9"/>
      <c r="P2" s="26"/>
    </row>
    <row r="3" spans="1:16" ht="15" thickBot="1" x14ac:dyDescent="0.4">
      <c r="A3" s="3" t="str">
        <f>'Üres, sablon'!A3</f>
        <v>Kezdés időpontja:</v>
      </c>
      <c r="B3" s="3"/>
      <c r="C3" s="34">
        <v>44524</v>
      </c>
      <c r="D3" s="23" t="str">
        <f>'Üres, sablon'!D3</f>
        <v>Megjegyzés:</v>
      </c>
      <c r="E3" s="24"/>
      <c r="F3" s="24"/>
      <c r="G3" s="24"/>
      <c r="H3" s="24"/>
      <c r="I3" s="24"/>
      <c r="J3" s="24"/>
      <c r="K3" s="24"/>
      <c r="L3" s="24"/>
      <c r="M3" s="24"/>
      <c r="N3" s="25"/>
      <c r="P3" s="27"/>
    </row>
    <row r="4" spans="1:16" ht="15" thickBot="1" x14ac:dyDescent="0.4">
      <c r="A4" s="10" t="str">
        <f>'Üres, sablon'!A4:B5</f>
        <v>EGÉSZ SZÁMOK</v>
      </c>
      <c r="B4" s="11"/>
      <c r="C4" s="12" t="str">
        <f>'Üres, sablon'!C4:D4</f>
        <v>Dátum:</v>
      </c>
      <c r="D4" s="12"/>
      <c r="E4" s="35">
        <v>45256</v>
      </c>
      <c r="F4" s="35">
        <v>45261</v>
      </c>
      <c r="G4" s="35">
        <v>45277</v>
      </c>
      <c r="H4" s="35"/>
      <c r="I4" s="35"/>
      <c r="J4" s="35"/>
      <c r="K4" s="35"/>
      <c r="L4" s="35"/>
      <c r="M4" s="35"/>
      <c r="N4" s="35"/>
    </row>
    <row r="5" spans="1:16" ht="24.5" thickBot="1" x14ac:dyDescent="0.4">
      <c r="A5" s="14"/>
      <c r="B5" s="15"/>
      <c r="C5" s="12" t="str">
        <f>'Üres, sablon'!C5:D5</f>
        <v>Feladatkód:</v>
      </c>
      <c r="D5" s="12"/>
      <c r="E5" s="36" t="s">
        <v>185</v>
      </c>
      <c r="F5" s="36" t="s">
        <v>195</v>
      </c>
      <c r="G5" s="36" t="s">
        <v>189</v>
      </c>
      <c r="H5" s="36"/>
      <c r="I5" s="36"/>
      <c r="J5" s="36"/>
      <c r="K5" s="36"/>
      <c r="L5" s="36"/>
      <c r="M5" s="36"/>
      <c r="N5" s="36"/>
    </row>
    <row r="6" spans="1:16" ht="15" thickBot="1" x14ac:dyDescent="0.4">
      <c r="A6" s="16" t="s">
        <v>8</v>
      </c>
      <c r="B6" s="12" t="str">
        <f>'Üres, sablon'!B6:C6</f>
        <v>itemek</v>
      </c>
      <c r="C6" s="12"/>
      <c r="D6" s="3" t="str">
        <f>'Üres, sablon'!D6</f>
        <v>szint</v>
      </c>
      <c r="E6" s="41"/>
      <c r="F6" s="41"/>
      <c r="G6" s="41"/>
      <c r="H6" s="41"/>
      <c r="I6" s="41"/>
      <c r="J6" s="42"/>
      <c r="K6" s="42"/>
      <c r="L6" s="42"/>
      <c r="M6" s="42"/>
      <c r="N6" s="42"/>
    </row>
    <row r="7" spans="1:16" ht="15" thickBot="1" x14ac:dyDescent="0.4">
      <c r="A7" s="3" t="s">
        <v>11</v>
      </c>
      <c r="B7" s="2" t="str">
        <f>IF('Üres, sablon'!B6:C7&gt;0,'Üres, sablon'!B6:C7," ")</f>
        <v>Írása, olvasása, hétköznapi értelmezése</v>
      </c>
      <c r="C7" s="2"/>
      <c r="D7" s="17">
        <f>IF('Üres, sablon'!D7&gt;0,'Üres, sablon'!D7,"")</f>
        <v>2</v>
      </c>
      <c r="E7" s="43">
        <v>0</v>
      </c>
      <c r="F7" s="41"/>
      <c r="G7" s="41"/>
      <c r="H7" s="41"/>
      <c r="I7" s="41"/>
      <c r="J7" s="42"/>
      <c r="K7" s="42"/>
      <c r="L7" s="42"/>
      <c r="M7" s="42"/>
      <c r="N7" s="42"/>
    </row>
    <row r="8" spans="1:16" ht="15" thickBot="1" x14ac:dyDescent="0.4">
      <c r="A8" s="3" t="s">
        <v>13</v>
      </c>
      <c r="B8" s="2" t="str">
        <f>IF('Üres, sablon'!B7:C8&gt;0,'Üres, sablon'!B7:C8," ")</f>
        <v>halmazok</v>
      </c>
      <c r="C8" s="2"/>
      <c r="D8" s="17">
        <f>IF('Üres, sablon'!D8&gt;0,'Üres, sablon'!D8,"")</f>
        <v>2</v>
      </c>
      <c r="E8" s="43"/>
      <c r="F8" s="41"/>
      <c r="G8" s="41"/>
      <c r="H8" s="41"/>
      <c r="I8" s="41"/>
      <c r="J8" s="42"/>
      <c r="K8" s="42"/>
      <c r="L8" s="42"/>
      <c r="M8" s="42"/>
      <c r="N8" s="42"/>
    </row>
    <row r="9" spans="1:16" ht="15" thickBot="1" x14ac:dyDescent="0.4">
      <c r="A9" s="3" t="s">
        <v>15</v>
      </c>
      <c r="B9" s="2" t="str">
        <f>IF('Üres, sablon'!B8:C9&gt;0,'Üres, sablon'!B8:C9," ")</f>
        <v>számegyenesen ábrázolás</v>
      </c>
      <c r="C9" s="2"/>
      <c r="D9" s="17">
        <f>IF('Üres, sablon'!D9&gt;0,'Üres, sablon'!D9,"")</f>
        <v>3</v>
      </c>
      <c r="E9" s="43" t="s">
        <v>188</v>
      </c>
      <c r="F9" s="41"/>
      <c r="G9" s="41"/>
      <c r="H9" s="41"/>
      <c r="I9" s="41"/>
      <c r="J9" s="42"/>
      <c r="K9" s="42"/>
      <c r="L9" s="42"/>
      <c r="M9" s="42"/>
      <c r="N9" s="42"/>
    </row>
    <row r="10" spans="1:16" ht="15" thickBot="1" x14ac:dyDescent="0.4">
      <c r="A10" s="3" t="s">
        <v>17</v>
      </c>
      <c r="B10" s="2" t="str">
        <f>IF('Üres, sablon'!B9:C10&gt;0,'Üres, sablon'!B9:C10," ")</f>
        <v>sorrendbe rendezés</v>
      </c>
      <c r="C10" s="2"/>
      <c r="D10" s="17">
        <f>IF('Üres, sablon'!D10&gt;0,'Üres, sablon'!D10,"")</f>
        <v>3</v>
      </c>
      <c r="E10" s="43">
        <v>0</v>
      </c>
      <c r="F10" s="41"/>
      <c r="G10" s="41"/>
      <c r="H10" s="41"/>
      <c r="I10" s="41"/>
      <c r="J10" s="42"/>
      <c r="K10" s="42"/>
      <c r="L10" s="42"/>
      <c r="M10" s="42"/>
      <c r="N10" s="42"/>
    </row>
    <row r="11" spans="1:16" ht="15" thickBot="1" x14ac:dyDescent="0.4">
      <c r="A11" s="3" t="s">
        <v>19</v>
      </c>
      <c r="B11" s="2" t="str">
        <f>IF('Üres, sablon'!B10:C11&gt;0,'Üres, sablon'!B10:C11," ")</f>
        <v>relációs jelek használata</v>
      </c>
      <c r="C11" s="2"/>
      <c r="D11" s="17">
        <f>IF('Üres, sablon'!D11&gt;0,'Üres, sablon'!D11,"")</f>
        <v>4</v>
      </c>
      <c r="E11" s="43"/>
      <c r="F11" s="41"/>
      <c r="G11" s="41"/>
      <c r="H11" s="41"/>
      <c r="I11" s="41"/>
      <c r="J11" s="42"/>
      <c r="K11" s="42"/>
      <c r="L11" s="42"/>
      <c r="M11" s="42"/>
      <c r="N11" s="42"/>
    </row>
    <row r="12" spans="1:16" ht="15" thickBot="1" x14ac:dyDescent="0.4">
      <c r="A12" s="3" t="s">
        <v>21</v>
      </c>
      <c r="B12" s="2" t="str">
        <f>IF('Üres, sablon'!B11:C12&gt;0,'Üres, sablon'!B11:C12," ")</f>
        <v>Logikai mondatok</v>
      </c>
      <c r="C12" s="2"/>
      <c r="D12" s="17">
        <f>IF('Üres, sablon'!D12&gt;0,'Üres, sablon'!D12,"")</f>
        <v>5</v>
      </c>
      <c r="E12" s="43"/>
      <c r="F12" s="41"/>
      <c r="G12" s="41"/>
      <c r="H12" s="41"/>
      <c r="I12" s="41"/>
      <c r="J12" s="42"/>
      <c r="K12" s="42"/>
      <c r="L12" s="42"/>
      <c r="M12" s="42"/>
      <c r="N12" s="42"/>
    </row>
    <row r="13" spans="1:16" ht="15" thickBot="1" x14ac:dyDescent="0.4">
      <c r="A13" s="3" t="s">
        <v>23</v>
      </c>
      <c r="B13" s="2" t="str">
        <f>IF('Üres, sablon'!B12:C13&gt;0,'Üres, sablon'!B12:C13," ")</f>
        <v>halmazok ábrázolása számegyenesen</v>
      </c>
      <c r="C13" s="2"/>
      <c r="D13" s="17">
        <f>IF('Üres, sablon'!D13&gt;0,'Üres, sablon'!D13,"")</f>
        <v>5</v>
      </c>
      <c r="E13" s="43"/>
      <c r="F13" s="41"/>
      <c r="G13" s="41"/>
      <c r="H13" s="41"/>
      <c r="I13" s="41"/>
      <c r="J13" s="42"/>
      <c r="K13" s="42"/>
      <c r="L13" s="42"/>
      <c r="M13" s="42"/>
      <c r="N13" s="42"/>
    </row>
    <row r="14" spans="1:16" ht="15" thickBot="1" x14ac:dyDescent="0.4">
      <c r="A14" s="3" t="s">
        <v>25</v>
      </c>
      <c r="B14" s="2" t="str">
        <f>IF('Üres, sablon'!B13:C14&gt;0,'Üres, sablon'!B13:C14," ")</f>
        <v>sorozatok</v>
      </c>
      <c r="C14" s="2"/>
      <c r="D14" s="17">
        <f>IF('Üres, sablon'!D14&gt;0,'Üres, sablon'!D14,"")</f>
        <v>4</v>
      </c>
      <c r="E14" s="43"/>
      <c r="F14" s="41"/>
      <c r="G14" s="41"/>
      <c r="H14" s="41"/>
      <c r="I14" s="41"/>
      <c r="J14" s="42"/>
      <c r="K14" s="42"/>
      <c r="L14" s="42"/>
      <c r="M14" s="42"/>
      <c r="N14" s="42"/>
    </row>
    <row r="15" spans="1:16" ht="15" thickBot="1" x14ac:dyDescent="0.4">
      <c r="A15" s="3" t="s">
        <v>27</v>
      </c>
      <c r="B15" s="2" t="str">
        <f>IF('Üres, sablon'!B14:C15&gt;0,'Üres, sablon'!B14:C15," ")</f>
        <v>abszolút éerték</v>
      </c>
      <c r="C15" s="2"/>
      <c r="D15" s="17">
        <f>IF('Üres, sablon'!D15&gt;0,'Üres, sablon'!D15,"")</f>
        <v>2</v>
      </c>
      <c r="E15" s="42"/>
      <c r="F15" s="41"/>
      <c r="G15" s="41"/>
      <c r="H15" s="41"/>
      <c r="I15" s="41"/>
      <c r="J15" s="42"/>
      <c r="K15" s="42"/>
      <c r="L15" s="42"/>
      <c r="M15" s="42"/>
      <c r="N15" s="42"/>
    </row>
    <row r="16" spans="1:16" ht="15" thickBot="1" x14ac:dyDescent="0.4">
      <c r="A16" s="3" t="s">
        <v>29</v>
      </c>
      <c r="B16" s="2" t="str">
        <f>IF('Üres, sablon'!B15:C16&gt;0,'Üres, sablon'!B15:C16," ")</f>
        <v>ellentett</v>
      </c>
      <c r="C16" s="2"/>
      <c r="D16" s="17">
        <f>IF('Üres, sablon'!D16&gt;0,'Üres, sablon'!D16,"")</f>
        <v>2</v>
      </c>
      <c r="E16" s="43"/>
      <c r="F16" s="41" t="s">
        <v>188</v>
      </c>
      <c r="G16" s="41"/>
      <c r="H16" s="41"/>
      <c r="I16" s="41"/>
      <c r="J16" s="42"/>
      <c r="K16" s="42"/>
      <c r="L16" s="42"/>
      <c r="M16" s="42"/>
      <c r="N16" s="42"/>
    </row>
    <row r="17" spans="1:14" ht="15" thickBot="1" x14ac:dyDescent="0.4">
      <c r="A17" s="3" t="s">
        <v>31</v>
      </c>
      <c r="B17" s="2" t="str">
        <f>IF('Üres, sablon'!B16:C17&gt;0,'Üres, sablon'!B16:C17," ")</f>
        <v>relációs jelek</v>
      </c>
      <c r="C17" s="2"/>
      <c r="D17" s="17">
        <f>IF('Üres, sablon'!D17&gt;0,'Üres, sablon'!D17,"")</f>
        <v>3</v>
      </c>
      <c r="E17" s="43"/>
      <c r="F17" s="41"/>
      <c r="G17" s="41"/>
      <c r="H17" s="41"/>
      <c r="I17" s="41"/>
      <c r="J17" s="42"/>
      <c r="K17" s="42"/>
      <c r="L17" s="42"/>
      <c r="M17" s="42"/>
      <c r="N17" s="42"/>
    </row>
    <row r="18" spans="1:14" ht="15" thickBot="1" x14ac:dyDescent="0.4">
      <c r="A18" s="3" t="s">
        <v>32</v>
      </c>
      <c r="B18" s="2" t="str">
        <f>IF('Üres, sablon'!B17:C18&gt;0,'Üres, sablon'!B17:C18," ")</f>
        <v>adósságcédulák, pénz összevonása</v>
      </c>
      <c r="C18" s="2"/>
      <c r="D18" s="17">
        <f>IF('Üres, sablon'!D18&gt;0,'Üres, sablon'!D18,"")</f>
        <v>2</v>
      </c>
      <c r="E18" s="43"/>
      <c r="F18" s="41"/>
      <c r="G18" s="41"/>
      <c r="H18" s="41"/>
      <c r="I18" s="41"/>
      <c r="J18" s="42"/>
      <c r="K18" s="42"/>
      <c r="L18" s="42"/>
      <c r="M18" s="42"/>
      <c r="N18" s="42"/>
    </row>
    <row r="19" spans="1:14" ht="15" thickBot="1" x14ac:dyDescent="0.4">
      <c r="A19" s="3" t="s">
        <v>34</v>
      </c>
      <c r="B19" s="2" t="str">
        <f>IF('Üres, sablon'!B18:C19&gt;0,'Üres, sablon'!B18:C19," ")</f>
        <v>különbség leolvasása számegyenesről</v>
      </c>
      <c r="C19" s="2"/>
      <c r="D19" s="17">
        <f>IF('Üres, sablon'!D19&gt;0,'Üres, sablon'!D19,"")</f>
        <v>3</v>
      </c>
      <c r="E19" s="43"/>
      <c r="F19" s="41"/>
      <c r="G19" s="41"/>
      <c r="H19" s="41"/>
      <c r="I19" s="41"/>
      <c r="J19" s="42"/>
      <c r="K19" s="42"/>
      <c r="L19" s="42"/>
      <c r="M19" s="42"/>
      <c r="N19" s="42"/>
    </row>
    <row r="20" spans="1:14" ht="15" thickBot="1" x14ac:dyDescent="0.4">
      <c r="A20" s="3" t="s">
        <v>36</v>
      </c>
      <c r="B20" s="2" t="str">
        <f>IF('Üres, sablon'!B19:C20&gt;0,'Üres, sablon'!B19:C20," ")</f>
        <v>különbség kiszámítása számegyenesről</v>
      </c>
      <c r="C20" s="2"/>
      <c r="D20" s="17">
        <f>IF('Üres, sablon'!D20&gt;0,'Üres, sablon'!D20,"")</f>
        <v>4</v>
      </c>
      <c r="E20" s="43"/>
      <c r="F20" s="41"/>
      <c r="G20" s="41"/>
      <c r="H20" s="41"/>
      <c r="I20" s="41"/>
      <c r="J20" s="42"/>
      <c r="K20" s="42"/>
      <c r="L20" s="42"/>
      <c r="M20" s="42"/>
      <c r="N20" s="42"/>
    </row>
    <row r="21" spans="1:14" ht="15" thickBot="1" x14ac:dyDescent="0.4">
      <c r="A21" s="3" t="s">
        <v>38</v>
      </c>
      <c r="B21" s="2" t="str">
        <f>IF('Üres, sablon'!B20:C21&gt;0,'Üres, sablon'!B20:C21," ")</f>
        <v>zárójelek felbontása</v>
      </c>
      <c r="C21" s="2"/>
      <c r="D21" s="17">
        <f>IF('Üres, sablon'!D21&gt;0,'Üres, sablon'!D21,"")</f>
        <v>2</v>
      </c>
      <c r="E21" s="43"/>
      <c r="F21" s="41"/>
      <c r="G21" s="41"/>
      <c r="H21" s="41"/>
      <c r="I21" s="41"/>
      <c r="J21" s="42"/>
      <c r="K21" s="42"/>
      <c r="L21" s="42"/>
      <c r="M21" s="42"/>
      <c r="N21" s="42"/>
    </row>
    <row r="22" spans="1:14" ht="15" thickBot="1" x14ac:dyDescent="0.4">
      <c r="A22" s="3" t="s">
        <v>40</v>
      </c>
      <c r="B22" s="2" t="str">
        <f>IF('Üres, sablon'!B21:C22&gt;0,'Üres, sablon'!B21:C22," ")</f>
        <v>összeadás</v>
      </c>
      <c r="C22" s="2"/>
      <c r="D22" s="17">
        <f>IF('Üres, sablon'!D22&gt;0,'Üres, sablon'!D22,"")</f>
        <v>2</v>
      </c>
      <c r="E22" s="43"/>
      <c r="F22" s="41" t="s">
        <v>188</v>
      </c>
      <c r="G22" s="41"/>
      <c r="H22" s="41"/>
      <c r="I22" s="41"/>
      <c r="J22" s="42"/>
      <c r="K22" s="42"/>
      <c r="L22" s="42"/>
      <c r="M22" s="42"/>
      <c r="N22" s="42"/>
    </row>
    <row r="23" spans="1:14" ht="15" thickBot="1" x14ac:dyDescent="0.4">
      <c r="A23" s="3" t="s">
        <v>42</v>
      </c>
      <c r="B23" s="2" t="str">
        <f>IF('Üres, sablon'!B22:C23&gt;0,'Üres, sablon'!B22:C23," ")</f>
        <v>kivonás</v>
      </c>
      <c r="C23" s="2"/>
      <c r="D23" s="17">
        <f>IF('Üres, sablon'!D23&gt;0,'Üres, sablon'!D23,"")</f>
        <v>3</v>
      </c>
      <c r="E23" s="43"/>
      <c r="F23" s="41" t="s">
        <v>188</v>
      </c>
      <c r="G23" s="41"/>
      <c r="H23" s="41"/>
      <c r="I23" s="41"/>
      <c r="J23" s="42"/>
      <c r="K23" s="42"/>
      <c r="L23" s="42"/>
      <c r="M23" s="42"/>
      <c r="N23" s="42"/>
    </row>
    <row r="24" spans="1:14" ht="15" thickBot="1" x14ac:dyDescent="0.4">
      <c r="A24" s="3" t="s">
        <v>44</v>
      </c>
      <c r="B24" s="2" t="str">
        <f>IF('Üres, sablon'!B23:C24&gt;0,'Üres, sablon'!B23:C24," ")</f>
        <v>összeadás nagy számokkal</v>
      </c>
      <c r="C24" s="2"/>
      <c r="D24" s="17">
        <f>IF('Üres, sablon'!D24&gt;0,'Üres, sablon'!D24,"")</f>
        <v>4</v>
      </c>
      <c r="E24" s="43"/>
      <c r="F24" s="41"/>
      <c r="G24" s="41"/>
      <c r="H24" s="41"/>
      <c r="I24" s="41"/>
      <c r="J24" s="42"/>
      <c r="K24" s="42"/>
      <c r="L24" s="42"/>
      <c r="M24" s="42"/>
      <c r="N24" s="42"/>
    </row>
    <row r="25" spans="1:14" ht="15" thickBot="1" x14ac:dyDescent="0.4">
      <c r="A25" s="3" t="s">
        <v>46</v>
      </c>
      <c r="B25" s="2" t="str">
        <f>IF('Üres, sablon'!B24:C25&gt;0,'Üres, sablon'!B24:C25," ")</f>
        <v>kivonás nagy számokkal</v>
      </c>
      <c r="C25" s="2"/>
      <c r="D25" s="17">
        <f>IF('Üres, sablon'!D25&gt;0,'Üres, sablon'!D25,"")</f>
        <v>4</v>
      </c>
      <c r="E25" s="43"/>
      <c r="F25" s="41"/>
      <c r="G25" s="41"/>
      <c r="H25" s="41"/>
      <c r="I25" s="41"/>
      <c r="J25" s="42"/>
      <c r="K25" s="42"/>
      <c r="L25" s="42"/>
      <c r="M25" s="42"/>
      <c r="N25" s="42"/>
    </row>
    <row r="26" spans="1:14" ht="15" thickBot="1" x14ac:dyDescent="0.4">
      <c r="A26" s="3" t="s">
        <v>48</v>
      </c>
      <c r="B26" s="2" t="str">
        <f>IF('Üres, sablon'!B25:C26&gt;0,'Üres, sablon'!B25:C26," ")</f>
        <v>csoportosítás: + - vegyesen</v>
      </c>
      <c r="C26" s="2"/>
      <c r="D26" s="17">
        <f>IF('Üres, sablon'!D26&gt;0,'Üres, sablon'!D26,"")</f>
        <v>5</v>
      </c>
      <c r="E26" s="43"/>
      <c r="F26" s="41"/>
      <c r="G26" s="41"/>
      <c r="H26" s="41"/>
      <c r="I26" s="41"/>
      <c r="J26" s="42"/>
      <c r="K26" s="42"/>
      <c r="L26" s="42"/>
      <c r="M26" s="42"/>
      <c r="N26" s="42"/>
    </row>
    <row r="27" spans="1:14" ht="15" thickBot="1" x14ac:dyDescent="0.4">
      <c r="A27" s="3" t="s">
        <v>50</v>
      </c>
      <c r="B27" s="2" t="str">
        <f>IF('Üres, sablon'!B26:C27&gt;0,'Üres, sablon'!B26:C27," ")</f>
        <v>pótlás, nyitott mondat</v>
      </c>
      <c r="C27" s="2"/>
      <c r="D27" s="17">
        <f>IF('Üres, sablon'!D27&gt;0,'Üres, sablon'!D27,"")</f>
        <v>5</v>
      </c>
      <c r="E27" s="43"/>
      <c r="F27" s="41"/>
      <c r="G27" s="41"/>
      <c r="H27" s="41"/>
      <c r="I27" s="41"/>
      <c r="J27" s="42"/>
      <c r="K27" s="42"/>
      <c r="L27" s="42"/>
      <c r="M27" s="42"/>
      <c r="N27" s="42"/>
    </row>
    <row r="28" spans="1:14" ht="15" thickBot="1" x14ac:dyDescent="0.4">
      <c r="A28" s="3" t="s">
        <v>52</v>
      </c>
      <c r="B28" s="2" t="str">
        <f>IF('Üres, sablon'!B27:C28&gt;0,'Üres, sablon'!B27:C28," ")</f>
        <v xml:space="preserve">összetett feladatok </v>
      </c>
      <c r="C28" s="2"/>
      <c r="D28" s="17">
        <f>IF('Üres, sablon'!D28&gt;0,'Üres, sablon'!D28,"")</f>
        <v>5</v>
      </c>
      <c r="E28" s="43"/>
      <c r="F28" s="41" t="s">
        <v>190</v>
      </c>
      <c r="G28" s="41"/>
      <c r="H28" s="41"/>
      <c r="I28" s="41"/>
      <c r="J28" s="42"/>
      <c r="K28" s="42"/>
      <c r="L28" s="42"/>
      <c r="M28" s="42"/>
      <c r="N28" s="42"/>
    </row>
    <row r="29" spans="1:14" ht="15" thickBot="1" x14ac:dyDescent="0.4">
      <c r="A29" s="3" t="s">
        <v>54</v>
      </c>
      <c r="B29" s="2" t="str">
        <f>IF('Üres, sablon'!B28:C29&gt;0,'Üres, sablon'!B28:C29," ")</f>
        <v>összetett feladatok bűvös négyzet</v>
      </c>
      <c r="C29" s="2"/>
      <c r="D29" s="17">
        <f>IF('Üres, sablon'!D29&gt;0,'Üres, sablon'!D29,"")</f>
        <v>5</v>
      </c>
      <c r="E29" s="43"/>
      <c r="F29" s="41"/>
      <c r="G29" s="41"/>
      <c r="H29" s="41"/>
      <c r="I29" s="41"/>
      <c r="J29" s="42"/>
      <c r="K29" s="42"/>
      <c r="L29" s="42"/>
      <c r="M29" s="42"/>
      <c r="N29" s="42"/>
    </row>
    <row r="30" spans="1:14" ht="15" thickBot="1" x14ac:dyDescent="0.4">
      <c r="A30" s="3" t="s">
        <v>55</v>
      </c>
      <c r="B30" s="2" t="str">
        <f>IF('Üres, sablon'!B29:C30&gt;0,'Üres, sablon'!B29:C30," ")</f>
        <v>szöveges feladatok</v>
      </c>
      <c r="C30" s="2"/>
      <c r="D30" s="17">
        <f>IF('Üres, sablon'!D30&gt;0,'Üres, sablon'!D30,"")</f>
        <v>4</v>
      </c>
      <c r="E30" s="43"/>
      <c r="F30" s="41"/>
      <c r="G30" s="41"/>
      <c r="H30" s="41"/>
      <c r="I30" s="41"/>
      <c r="J30" s="42"/>
      <c r="K30" s="42"/>
      <c r="L30" s="42"/>
      <c r="M30" s="42"/>
      <c r="N30" s="42"/>
    </row>
    <row r="31" spans="1:14" ht="15" thickBot="1" x14ac:dyDescent="0.4">
      <c r="A31" s="3" t="s">
        <v>57</v>
      </c>
      <c r="B31" s="2" t="str">
        <f>IF('Üres, sablon'!B30:C31&gt;0,'Üres, sablon'!B30:C31," ")</f>
        <v>versenyfeladat</v>
      </c>
      <c r="C31" s="2"/>
      <c r="D31" s="17">
        <f>IF('Üres, sablon'!D31&gt;0,'Üres, sablon'!D31,"")</f>
        <v>5</v>
      </c>
      <c r="E31" s="43"/>
      <c r="F31" s="41"/>
      <c r="G31" s="41"/>
      <c r="H31" s="41"/>
      <c r="I31" s="41"/>
      <c r="J31" s="42"/>
      <c r="K31" s="42"/>
      <c r="L31" s="42"/>
      <c r="M31" s="42"/>
      <c r="N31" s="42"/>
    </row>
    <row r="32" spans="1:14" ht="15" thickBot="1" x14ac:dyDescent="0.4">
      <c r="A32" s="3" t="s">
        <v>58</v>
      </c>
      <c r="B32" s="2" t="str">
        <f>IF('Üres, sablon'!B31:C32&gt;0,'Üres, sablon'!B31:C32," ")</f>
        <v>szorzás természetes számmal</v>
      </c>
      <c r="C32" s="2"/>
      <c r="D32" s="17">
        <f>IF('Üres, sablon'!D32&gt;0,'Üres, sablon'!D32,"")</f>
        <v>2</v>
      </c>
      <c r="E32" s="43"/>
      <c r="F32" s="41"/>
      <c r="G32" s="41"/>
      <c r="H32" s="41"/>
      <c r="I32" s="41"/>
      <c r="J32" s="42"/>
      <c r="K32" s="42"/>
      <c r="L32" s="42"/>
      <c r="M32" s="42"/>
      <c r="N32" s="42"/>
    </row>
    <row r="33" spans="1:14" ht="15" thickBot="1" x14ac:dyDescent="0.4">
      <c r="A33" s="3" t="s">
        <v>59</v>
      </c>
      <c r="B33" s="2" t="str">
        <f>IF('Üres, sablon'!B32:C33&gt;0,'Üres, sablon'!B32:C33," ")</f>
        <v>osztás természetes számmal</v>
      </c>
      <c r="C33" s="2"/>
      <c r="D33" s="17">
        <f>IF('Üres, sablon'!D33&gt;0,'Üres, sablon'!D33,"")</f>
        <v>3</v>
      </c>
      <c r="E33" s="43"/>
      <c r="F33" s="41"/>
      <c r="G33" s="41"/>
      <c r="H33" s="41"/>
      <c r="I33" s="41"/>
      <c r="J33" s="42"/>
      <c r="K33" s="42"/>
      <c r="L33" s="42"/>
      <c r="M33" s="42"/>
      <c r="N33" s="42"/>
    </row>
    <row r="34" spans="1:14" ht="15" thickBot="1" x14ac:dyDescent="0.4">
      <c r="A34" s="3" t="s">
        <v>61</v>
      </c>
      <c r="B34" s="2" t="str">
        <f>IF('Üres, sablon'!B33:C34&gt;0,'Üres, sablon'!B33:C34," ")</f>
        <v>Koordináta-rendszer: pontok ábrázolása</v>
      </c>
      <c r="C34" s="2"/>
      <c r="D34" s="17">
        <f>IF('Üres, sablon'!D34&gt;0,'Üres, sablon'!D34,"")</f>
        <v>2</v>
      </c>
      <c r="E34" s="42"/>
      <c r="F34" s="41"/>
      <c r="G34" s="41"/>
      <c r="H34" s="41"/>
      <c r="I34" s="41"/>
      <c r="J34" s="42"/>
      <c r="K34" s="42"/>
      <c r="L34" s="42"/>
      <c r="M34" s="42"/>
      <c r="N34" s="42"/>
    </row>
    <row r="35" spans="1:14" ht="15" thickBot="1" x14ac:dyDescent="0.4">
      <c r="A35" s="3" t="s">
        <v>63</v>
      </c>
      <c r="B35" s="2" t="str">
        <f>IF('Üres, sablon'!B34:C35&gt;0,'Üres, sablon'!B34:C35," ")</f>
        <v>Koordináta-rendszer: jelzőszámok leolvasása</v>
      </c>
      <c r="C35" s="2"/>
      <c r="D35" s="17">
        <f>IF('Üres, sablon'!D35&gt;0,'Üres, sablon'!D35,"")</f>
        <v>2</v>
      </c>
      <c r="E35" s="43"/>
      <c r="F35" s="41"/>
      <c r="G35" s="41"/>
      <c r="H35" s="41"/>
      <c r="I35" s="41"/>
      <c r="J35" s="42"/>
      <c r="K35" s="42"/>
      <c r="L35" s="42"/>
      <c r="M35" s="42"/>
      <c r="N35" s="42"/>
    </row>
    <row r="36" spans="1:14" ht="15" thickBot="1" x14ac:dyDescent="0.4">
      <c r="A36" s="3" t="s">
        <v>65</v>
      </c>
      <c r="B36" s="2" t="str">
        <f>IF('Üres, sablon'!B35:C36&gt;0,'Üres, sablon'!B35:C36," ")</f>
        <v xml:space="preserve"> </v>
      </c>
      <c r="C36" s="2"/>
      <c r="D36" s="17" t="str">
        <f>IF('Üres, sablon'!D36&gt;0,'Üres, sablon'!D36,"")</f>
        <v/>
      </c>
      <c r="E36" s="43"/>
      <c r="F36" s="41"/>
      <c r="G36" s="41"/>
      <c r="H36" s="41"/>
      <c r="I36" s="41"/>
      <c r="J36" s="42"/>
      <c r="K36" s="42"/>
      <c r="L36" s="42"/>
      <c r="M36" s="42"/>
      <c r="N36" s="42"/>
    </row>
    <row r="37" spans="1:14" x14ac:dyDescent="0.35">
      <c r="A37" s="20" t="s">
        <v>66</v>
      </c>
      <c r="B37" s="20"/>
      <c r="C37" s="21" t="s">
        <v>67</v>
      </c>
      <c r="D37" s="21"/>
      <c r="E37" s="21"/>
      <c r="F37" s="21"/>
      <c r="G37" s="21" t="s">
        <v>68</v>
      </c>
      <c r="H37" s="21"/>
      <c r="I37" s="21"/>
      <c r="J37" s="21"/>
      <c r="K37" s="21"/>
      <c r="L37" s="21"/>
      <c r="M37" s="21"/>
      <c r="N37" s="21"/>
    </row>
    <row r="38" spans="1:14" ht="45" customHeight="1" x14ac:dyDescent="0.35">
      <c r="A38" s="22" t="s">
        <v>69</v>
      </c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</row>
    <row r="39" spans="1:14" x14ac:dyDescent="0.35">
      <c r="A39" s="20" t="s">
        <v>66</v>
      </c>
      <c r="B39" s="20"/>
      <c r="C39" s="21" t="s">
        <v>67</v>
      </c>
      <c r="D39" s="21"/>
      <c r="E39" s="21"/>
      <c r="F39" s="21"/>
      <c r="G39" s="21" t="s">
        <v>68</v>
      </c>
      <c r="H39" s="21"/>
      <c r="I39" s="21"/>
      <c r="J39" s="21"/>
      <c r="K39" s="21"/>
      <c r="L39" s="21"/>
      <c r="M39" s="21"/>
      <c r="N39" s="21"/>
    </row>
    <row r="40" spans="1:14" ht="45" customHeight="1" x14ac:dyDescent="0.35">
      <c r="A40" s="22" t="s">
        <v>69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</row>
    <row r="41" spans="1:14" x14ac:dyDescent="0.35">
      <c r="A41" s="20" t="s">
        <v>66</v>
      </c>
      <c r="B41" s="20"/>
      <c r="C41" s="21" t="s">
        <v>67</v>
      </c>
      <c r="D41" s="21"/>
      <c r="E41" s="21"/>
      <c r="F41" s="21"/>
      <c r="G41" s="21" t="s">
        <v>68</v>
      </c>
      <c r="H41" s="21"/>
      <c r="I41" s="21"/>
      <c r="J41" s="21"/>
      <c r="K41" s="21"/>
      <c r="L41" s="21"/>
      <c r="M41" s="21"/>
      <c r="N41" s="21"/>
    </row>
    <row r="42" spans="1:14" ht="45" customHeight="1" x14ac:dyDescent="0.35">
      <c r="A42" s="22" t="s">
        <v>69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</row>
  </sheetData>
  <mergeCells count="46">
    <mergeCell ref="A40:N40"/>
    <mergeCell ref="C41:F41"/>
    <mergeCell ref="G41:N41"/>
    <mergeCell ref="A42:N42"/>
    <mergeCell ref="B36:C36"/>
    <mergeCell ref="C37:F37"/>
    <mergeCell ref="G37:N37"/>
    <mergeCell ref="A38:N38"/>
    <mergeCell ref="C39:F39"/>
    <mergeCell ref="G39:N39"/>
    <mergeCell ref="B30:C30"/>
    <mergeCell ref="B31:C31"/>
    <mergeCell ref="B32:C32"/>
    <mergeCell ref="B33:C33"/>
    <mergeCell ref="B34:C34"/>
    <mergeCell ref="B35:C35"/>
    <mergeCell ref="B24:C24"/>
    <mergeCell ref="B25:C25"/>
    <mergeCell ref="B26:C26"/>
    <mergeCell ref="B27:C27"/>
    <mergeCell ref="B28:C28"/>
    <mergeCell ref="B29:C29"/>
    <mergeCell ref="B18:C18"/>
    <mergeCell ref="B19:C19"/>
    <mergeCell ref="B20:C20"/>
    <mergeCell ref="B21:C21"/>
    <mergeCell ref="B22:C22"/>
    <mergeCell ref="B23:C23"/>
    <mergeCell ref="B12:C12"/>
    <mergeCell ref="B13:C13"/>
    <mergeCell ref="B14:C14"/>
    <mergeCell ref="B15:C15"/>
    <mergeCell ref="B16:C16"/>
    <mergeCell ref="B17:C17"/>
    <mergeCell ref="B6:C6"/>
    <mergeCell ref="B7:C7"/>
    <mergeCell ref="B8:C8"/>
    <mergeCell ref="B9:C9"/>
    <mergeCell ref="B10:C10"/>
    <mergeCell ref="B11:C11"/>
    <mergeCell ref="A1:N1"/>
    <mergeCell ref="C2:E2"/>
    <mergeCell ref="H2:N2"/>
    <mergeCell ref="A4:B5"/>
    <mergeCell ref="C4:D4"/>
    <mergeCell ref="C5:D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workbookViewId="0">
      <selection activeCell="H34" sqref="H34"/>
    </sheetView>
  </sheetViews>
  <sheetFormatPr defaultRowHeight="14.5" x14ac:dyDescent="0.35"/>
  <cols>
    <col min="1" max="1" width="5" customWidth="1"/>
    <col min="2" max="2" width="15.54296875" customWidth="1"/>
    <col min="3" max="3" width="20.1796875" customWidth="1"/>
    <col min="4" max="4" width="6.54296875" customWidth="1"/>
    <col min="5" max="14" width="3.54296875" customWidth="1"/>
  </cols>
  <sheetData>
    <row r="1" spans="1:16" ht="26.5" thickBot="1" x14ac:dyDescent="0.4">
      <c r="A1" s="1" t="str">
        <f>'Üres, sablon'!A1:N1</f>
        <v>Értékelőlap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6" ht="15" thickBot="1" x14ac:dyDescent="0.4">
      <c r="A2" s="3" t="str">
        <f>'Üres, sablon'!A2</f>
        <v xml:space="preserve">A tanuló neve, osztálya: </v>
      </c>
      <c r="B2" s="3"/>
      <c r="C2" s="28" t="str">
        <f ca="1">RIGHT(CELL("filenév",A6),LEN(CELL("filenév",A6))-SEARCH("]",CELL("filenév",A6)))</f>
        <v>Balogh Erzsébet Debóra</v>
      </c>
      <c r="D2" s="5"/>
      <c r="E2" s="6"/>
      <c r="F2" s="3" t="str">
        <f>'Üres, sablon'!F2</f>
        <v>Kódja:</v>
      </c>
      <c r="G2" s="3"/>
      <c r="H2" s="33" t="str">
        <f ca="1">VLOOKUP($C$2,'Névsor-kódok'!$B$3:$F$29,2)</f>
        <v>21.2.5</v>
      </c>
      <c r="I2" s="8"/>
      <c r="J2" s="8"/>
      <c r="K2" s="8"/>
      <c r="L2" s="8"/>
      <c r="M2" s="8"/>
      <c r="N2" s="9"/>
      <c r="P2" s="26"/>
    </row>
    <row r="3" spans="1:16" ht="15" thickBot="1" x14ac:dyDescent="0.4">
      <c r="A3" s="3" t="str">
        <f>'Üres, sablon'!A3</f>
        <v>Kezdés időpontja:</v>
      </c>
      <c r="B3" s="3"/>
      <c r="D3" s="23" t="str">
        <f>'Üres, sablon'!D3</f>
        <v>Megjegyzés:</v>
      </c>
      <c r="E3" s="24"/>
      <c r="F3" s="24"/>
      <c r="G3" s="24"/>
      <c r="H3" s="24"/>
      <c r="I3" s="24"/>
      <c r="J3" s="24"/>
      <c r="K3" s="24"/>
      <c r="L3" s="24"/>
      <c r="M3" s="24"/>
      <c r="N3" s="25"/>
      <c r="P3" s="27"/>
    </row>
    <row r="4" spans="1:16" ht="15" thickBot="1" x14ac:dyDescent="0.4">
      <c r="A4" s="10" t="str">
        <f>'Üres, sablon'!A4:B5</f>
        <v>EGÉSZ SZÁMOK</v>
      </c>
      <c r="B4" s="11"/>
      <c r="C4" s="12" t="str">
        <f>'Üres, sablon'!C4:D4</f>
        <v>Dátum:</v>
      </c>
      <c r="D4" s="12"/>
      <c r="E4" s="35">
        <v>45256</v>
      </c>
      <c r="F4" s="35"/>
      <c r="G4" s="35"/>
      <c r="H4" s="35"/>
      <c r="I4" s="35"/>
      <c r="J4" s="37"/>
      <c r="K4" s="37"/>
      <c r="L4" s="37"/>
      <c r="M4" s="37"/>
      <c r="N4" s="37"/>
    </row>
    <row r="5" spans="1:16" ht="16.5" thickBot="1" x14ac:dyDescent="0.4">
      <c r="A5" s="14"/>
      <c r="B5" s="15"/>
      <c r="C5" s="12" t="str">
        <f>'Üres, sablon'!C5:D5</f>
        <v>Feladatkód:</v>
      </c>
      <c r="D5" s="12"/>
      <c r="E5" s="36" t="s">
        <v>187</v>
      </c>
      <c r="F5" s="36"/>
      <c r="G5" s="36"/>
      <c r="H5" s="36"/>
      <c r="I5" s="36"/>
      <c r="J5" s="39"/>
      <c r="K5" s="39"/>
      <c r="L5" s="39"/>
      <c r="M5" s="39"/>
      <c r="N5" s="39"/>
    </row>
    <row r="6" spans="1:16" ht="21.5" thickBot="1" x14ac:dyDescent="0.4">
      <c r="A6" s="16" t="s">
        <v>8</v>
      </c>
      <c r="B6" s="12" t="str">
        <f>'Üres, sablon'!B6:C6</f>
        <v>itemek</v>
      </c>
      <c r="C6" s="12"/>
      <c r="D6" s="3" t="str">
        <f>'Üres, sablon'!D6</f>
        <v>szint</v>
      </c>
      <c r="E6" s="44" t="s">
        <v>186</v>
      </c>
      <c r="F6" s="44"/>
      <c r="G6" s="44"/>
      <c r="H6" s="44"/>
      <c r="I6" s="44"/>
      <c r="J6" s="42"/>
      <c r="K6" s="42"/>
      <c r="L6" s="42"/>
      <c r="M6" s="42"/>
      <c r="N6" s="42"/>
    </row>
    <row r="7" spans="1:16" ht="15" thickBot="1" x14ac:dyDescent="0.4">
      <c r="A7" s="3" t="s">
        <v>11</v>
      </c>
      <c r="B7" s="2" t="str">
        <f>IF('Üres, sablon'!B6:C7&gt;0,'Üres, sablon'!B6:C7," ")</f>
        <v>Írása, olvasása, hétköznapi értelmezése</v>
      </c>
      <c r="C7" s="2"/>
      <c r="D7" s="17">
        <f>IF('Üres, sablon'!D7&gt;0,'Üres, sablon'!D7,"")</f>
        <v>2</v>
      </c>
      <c r="E7" s="43"/>
      <c r="F7" s="41"/>
      <c r="G7" s="41"/>
      <c r="H7" s="41"/>
      <c r="I7" s="41"/>
      <c r="J7" s="42"/>
      <c r="K7" s="42"/>
      <c r="L7" s="42"/>
      <c r="M7" s="42"/>
      <c r="N7" s="42"/>
    </row>
    <row r="8" spans="1:16" ht="15" thickBot="1" x14ac:dyDescent="0.4">
      <c r="A8" s="3" t="s">
        <v>13</v>
      </c>
      <c r="B8" s="2" t="str">
        <f>IF('Üres, sablon'!B7:C8&gt;0,'Üres, sablon'!B7:C8," ")</f>
        <v>halmazok</v>
      </c>
      <c r="C8" s="2"/>
      <c r="D8" s="17">
        <f>IF('Üres, sablon'!D8&gt;0,'Üres, sablon'!D8,"")</f>
        <v>2</v>
      </c>
      <c r="E8" s="43"/>
      <c r="F8" s="41"/>
      <c r="G8" s="41"/>
      <c r="H8" s="41"/>
      <c r="I8" s="41"/>
      <c r="J8" s="42"/>
      <c r="K8" s="42"/>
      <c r="L8" s="42"/>
      <c r="M8" s="42"/>
      <c r="N8" s="42"/>
    </row>
    <row r="9" spans="1:16" ht="15" thickBot="1" x14ac:dyDescent="0.4">
      <c r="A9" s="3" t="s">
        <v>15</v>
      </c>
      <c r="B9" s="2" t="str">
        <f>IF('Üres, sablon'!B8:C9&gt;0,'Üres, sablon'!B8:C9," ")</f>
        <v>számegyenesen ábrázolás</v>
      </c>
      <c r="C9" s="2"/>
      <c r="D9" s="17">
        <f>IF('Üres, sablon'!D9&gt;0,'Üres, sablon'!D9,"")</f>
        <v>3</v>
      </c>
      <c r="E9" s="43"/>
      <c r="F9" s="41"/>
      <c r="G9" s="41"/>
      <c r="H9" s="41"/>
      <c r="I9" s="41"/>
      <c r="J9" s="42"/>
      <c r="K9" s="42"/>
      <c r="L9" s="42"/>
      <c r="M9" s="42"/>
      <c r="N9" s="42"/>
    </row>
    <row r="10" spans="1:16" ht="15" thickBot="1" x14ac:dyDescent="0.4">
      <c r="A10" s="3" t="s">
        <v>17</v>
      </c>
      <c r="B10" s="2" t="str">
        <f>IF('Üres, sablon'!B9:C10&gt;0,'Üres, sablon'!B9:C10," ")</f>
        <v>sorrendbe rendezés</v>
      </c>
      <c r="C10" s="2"/>
      <c r="D10" s="17">
        <f>IF('Üres, sablon'!D10&gt;0,'Üres, sablon'!D10,"")</f>
        <v>3</v>
      </c>
      <c r="E10" s="43"/>
      <c r="F10" s="41"/>
      <c r="G10" s="41"/>
      <c r="H10" s="41"/>
      <c r="I10" s="41"/>
      <c r="J10" s="42"/>
      <c r="K10" s="42"/>
      <c r="L10" s="42"/>
      <c r="M10" s="42"/>
      <c r="N10" s="42"/>
    </row>
    <row r="11" spans="1:16" ht="15" thickBot="1" x14ac:dyDescent="0.4">
      <c r="A11" s="3" t="s">
        <v>19</v>
      </c>
      <c r="B11" s="2" t="str">
        <f>IF('Üres, sablon'!B10:C11&gt;0,'Üres, sablon'!B10:C11," ")</f>
        <v>relációs jelek használata</v>
      </c>
      <c r="C11" s="2"/>
      <c r="D11" s="17">
        <f>IF('Üres, sablon'!D11&gt;0,'Üres, sablon'!D11,"")</f>
        <v>4</v>
      </c>
      <c r="E11" s="43"/>
      <c r="F11" s="41"/>
      <c r="G11" s="41"/>
      <c r="H11" s="41"/>
      <c r="I11" s="41"/>
      <c r="J11" s="42"/>
      <c r="K11" s="42"/>
      <c r="L11" s="42"/>
      <c r="M11" s="42"/>
      <c r="N11" s="42"/>
    </row>
    <row r="12" spans="1:16" ht="15" thickBot="1" x14ac:dyDescent="0.4">
      <c r="A12" s="3" t="s">
        <v>21</v>
      </c>
      <c r="B12" s="2" t="str">
        <f>IF('Üres, sablon'!B11:C12&gt;0,'Üres, sablon'!B11:C12," ")</f>
        <v>Logikai mondatok</v>
      </c>
      <c r="C12" s="2"/>
      <c r="D12" s="17">
        <f>IF('Üres, sablon'!D12&gt;0,'Üres, sablon'!D12,"")</f>
        <v>5</v>
      </c>
      <c r="E12" s="43"/>
      <c r="F12" s="41"/>
      <c r="G12" s="41"/>
      <c r="H12" s="41"/>
      <c r="I12" s="41"/>
      <c r="J12" s="42"/>
      <c r="K12" s="42"/>
      <c r="L12" s="42"/>
      <c r="M12" s="42"/>
      <c r="N12" s="42"/>
    </row>
    <row r="13" spans="1:16" ht="15" thickBot="1" x14ac:dyDescent="0.4">
      <c r="A13" s="3" t="s">
        <v>23</v>
      </c>
      <c r="B13" s="2" t="str">
        <f>IF('Üres, sablon'!B12:C13&gt;0,'Üres, sablon'!B12:C13," ")</f>
        <v>halmazok ábrázolása számegyenesen</v>
      </c>
      <c r="C13" s="2"/>
      <c r="D13" s="17">
        <f>IF('Üres, sablon'!D13&gt;0,'Üres, sablon'!D13,"")</f>
        <v>5</v>
      </c>
      <c r="E13" s="43"/>
      <c r="F13" s="41"/>
      <c r="G13" s="41"/>
      <c r="H13" s="41"/>
      <c r="I13" s="41"/>
      <c r="J13" s="42"/>
      <c r="K13" s="42"/>
      <c r="L13" s="42"/>
      <c r="M13" s="42"/>
      <c r="N13" s="42"/>
    </row>
    <row r="14" spans="1:16" ht="15" thickBot="1" x14ac:dyDescent="0.4">
      <c r="A14" s="3" t="s">
        <v>25</v>
      </c>
      <c r="B14" s="2" t="str">
        <f>IF('Üres, sablon'!B13:C14&gt;0,'Üres, sablon'!B13:C14," ")</f>
        <v>sorozatok</v>
      </c>
      <c r="C14" s="2"/>
      <c r="D14" s="17">
        <f>IF('Üres, sablon'!D14&gt;0,'Üres, sablon'!D14,"")</f>
        <v>4</v>
      </c>
      <c r="E14" s="43"/>
      <c r="F14" s="41"/>
      <c r="G14" s="41"/>
      <c r="H14" s="41"/>
      <c r="I14" s="41"/>
      <c r="J14" s="42"/>
      <c r="K14" s="42"/>
      <c r="L14" s="42"/>
      <c r="M14" s="42"/>
      <c r="N14" s="42"/>
    </row>
    <row r="15" spans="1:16" ht="15" thickBot="1" x14ac:dyDescent="0.4">
      <c r="A15" s="3" t="s">
        <v>27</v>
      </c>
      <c r="B15" s="2" t="str">
        <f>IF('Üres, sablon'!B14:C15&gt;0,'Üres, sablon'!B14:C15," ")</f>
        <v>abszolút éerték</v>
      </c>
      <c r="C15" s="2"/>
      <c r="D15" s="17">
        <f>IF('Üres, sablon'!D15&gt;0,'Üres, sablon'!D15,"")</f>
        <v>2</v>
      </c>
      <c r="E15" s="42"/>
      <c r="F15" s="41"/>
      <c r="G15" s="41"/>
      <c r="H15" s="41"/>
      <c r="I15" s="41"/>
      <c r="J15" s="42"/>
      <c r="K15" s="42"/>
      <c r="L15" s="42"/>
      <c r="M15" s="42"/>
      <c r="N15" s="42"/>
    </row>
    <row r="16" spans="1:16" ht="15" thickBot="1" x14ac:dyDescent="0.4">
      <c r="A16" s="3" t="s">
        <v>29</v>
      </c>
      <c r="B16" s="2" t="str">
        <f>IF('Üres, sablon'!B15:C16&gt;0,'Üres, sablon'!B15:C16," ")</f>
        <v>ellentett</v>
      </c>
      <c r="C16" s="2"/>
      <c r="D16" s="17">
        <f>IF('Üres, sablon'!D16&gt;0,'Üres, sablon'!D16,"")</f>
        <v>2</v>
      </c>
      <c r="E16" s="43"/>
      <c r="F16" s="41"/>
      <c r="G16" s="41"/>
      <c r="H16" s="41"/>
      <c r="I16" s="41"/>
      <c r="J16" s="42"/>
      <c r="K16" s="42"/>
      <c r="L16" s="42"/>
      <c r="M16" s="42"/>
      <c r="N16" s="42"/>
    </row>
    <row r="17" spans="1:14" ht="15" thickBot="1" x14ac:dyDescent="0.4">
      <c r="A17" s="3" t="s">
        <v>31</v>
      </c>
      <c r="B17" s="2" t="str">
        <f>IF('Üres, sablon'!B16:C17&gt;0,'Üres, sablon'!B16:C17," ")</f>
        <v>relációs jelek</v>
      </c>
      <c r="C17" s="2"/>
      <c r="D17" s="17">
        <f>IF('Üres, sablon'!D17&gt;0,'Üres, sablon'!D17,"")</f>
        <v>3</v>
      </c>
      <c r="E17" s="43"/>
      <c r="F17" s="41"/>
      <c r="G17" s="41"/>
      <c r="H17" s="41"/>
      <c r="I17" s="41"/>
      <c r="J17" s="42"/>
      <c r="K17" s="42"/>
      <c r="L17" s="42"/>
      <c r="M17" s="42"/>
      <c r="N17" s="42"/>
    </row>
    <row r="18" spans="1:14" ht="15" thickBot="1" x14ac:dyDescent="0.4">
      <c r="A18" s="3" t="s">
        <v>32</v>
      </c>
      <c r="B18" s="2" t="str">
        <f>IF('Üres, sablon'!B17:C18&gt;0,'Üres, sablon'!B17:C18," ")</f>
        <v>adósságcédulák, pénz összevonása</v>
      </c>
      <c r="C18" s="2"/>
      <c r="D18" s="17">
        <f>IF('Üres, sablon'!D18&gt;0,'Üres, sablon'!D18,"")</f>
        <v>2</v>
      </c>
      <c r="E18" s="43"/>
      <c r="F18" s="41"/>
      <c r="G18" s="41"/>
      <c r="H18" s="41"/>
      <c r="I18" s="41"/>
      <c r="J18" s="42"/>
      <c r="K18" s="42"/>
      <c r="L18" s="42"/>
      <c r="M18" s="42"/>
      <c r="N18" s="42"/>
    </row>
    <row r="19" spans="1:14" ht="15" thickBot="1" x14ac:dyDescent="0.4">
      <c r="A19" s="3" t="s">
        <v>34</v>
      </c>
      <c r="B19" s="2" t="str">
        <f>IF('Üres, sablon'!B18:C19&gt;0,'Üres, sablon'!B18:C19," ")</f>
        <v>különbség leolvasása számegyenesről</v>
      </c>
      <c r="C19" s="2"/>
      <c r="D19" s="17">
        <f>IF('Üres, sablon'!D19&gt;0,'Üres, sablon'!D19,"")</f>
        <v>3</v>
      </c>
      <c r="E19" s="43"/>
      <c r="F19" s="41"/>
      <c r="G19" s="41"/>
      <c r="H19" s="41"/>
      <c r="I19" s="41"/>
      <c r="J19" s="42"/>
      <c r="K19" s="42"/>
      <c r="L19" s="42"/>
      <c r="M19" s="42"/>
      <c r="N19" s="42"/>
    </row>
    <row r="20" spans="1:14" ht="15" thickBot="1" x14ac:dyDescent="0.4">
      <c r="A20" s="3" t="s">
        <v>36</v>
      </c>
      <c r="B20" s="2" t="str">
        <f>IF('Üres, sablon'!B19:C20&gt;0,'Üres, sablon'!B19:C20," ")</f>
        <v>különbség kiszámítása számegyenesről</v>
      </c>
      <c r="C20" s="2"/>
      <c r="D20" s="17">
        <f>IF('Üres, sablon'!D20&gt;0,'Üres, sablon'!D20,"")</f>
        <v>4</v>
      </c>
      <c r="E20" s="43"/>
      <c r="F20" s="41"/>
      <c r="G20" s="41"/>
      <c r="H20" s="41"/>
      <c r="I20" s="41"/>
      <c r="J20" s="42"/>
      <c r="K20" s="42"/>
      <c r="L20" s="42"/>
      <c r="M20" s="42"/>
      <c r="N20" s="42"/>
    </row>
    <row r="21" spans="1:14" ht="15" thickBot="1" x14ac:dyDescent="0.4">
      <c r="A21" s="3" t="s">
        <v>38</v>
      </c>
      <c r="B21" s="2" t="str">
        <f>IF('Üres, sablon'!B20:C21&gt;0,'Üres, sablon'!B20:C21," ")</f>
        <v>zárójelek felbontása</v>
      </c>
      <c r="C21" s="2"/>
      <c r="D21" s="17">
        <f>IF('Üres, sablon'!D21&gt;0,'Üres, sablon'!D21,"")</f>
        <v>2</v>
      </c>
      <c r="E21" s="43"/>
      <c r="F21" s="41"/>
      <c r="G21" s="41"/>
      <c r="H21" s="41"/>
      <c r="I21" s="41"/>
      <c r="J21" s="42"/>
      <c r="K21" s="42"/>
      <c r="L21" s="42"/>
      <c r="M21" s="42"/>
      <c r="N21" s="42"/>
    </row>
    <row r="22" spans="1:14" ht="15" thickBot="1" x14ac:dyDescent="0.4">
      <c r="A22" s="3" t="s">
        <v>40</v>
      </c>
      <c r="B22" s="2" t="str">
        <f>IF('Üres, sablon'!B21:C22&gt;0,'Üres, sablon'!B21:C22," ")</f>
        <v>összeadás</v>
      </c>
      <c r="C22" s="2"/>
      <c r="D22" s="17">
        <f>IF('Üres, sablon'!D22&gt;0,'Üres, sablon'!D22,"")</f>
        <v>2</v>
      </c>
      <c r="E22" s="43"/>
      <c r="F22" s="41"/>
      <c r="G22" s="41"/>
      <c r="H22" s="41"/>
      <c r="I22" s="41"/>
      <c r="J22" s="42"/>
      <c r="K22" s="42"/>
      <c r="L22" s="42"/>
      <c r="M22" s="42"/>
      <c r="N22" s="42"/>
    </row>
    <row r="23" spans="1:14" ht="15" thickBot="1" x14ac:dyDescent="0.4">
      <c r="A23" s="3" t="s">
        <v>42</v>
      </c>
      <c r="B23" s="2" t="str">
        <f>IF('Üres, sablon'!B22:C23&gt;0,'Üres, sablon'!B22:C23," ")</f>
        <v>kivonás</v>
      </c>
      <c r="C23" s="2"/>
      <c r="D23" s="17">
        <f>IF('Üres, sablon'!D23&gt;0,'Üres, sablon'!D23,"")</f>
        <v>3</v>
      </c>
      <c r="E23" s="43"/>
      <c r="F23" s="41"/>
      <c r="G23" s="41"/>
      <c r="H23" s="41"/>
      <c r="I23" s="41"/>
      <c r="J23" s="42"/>
      <c r="K23" s="42"/>
      <c r="L23" s="42"/>
      <c r="M23" s="42"/>
      <c r="N23" s="42"/>
    </row>
    <row r="24" spans="1:14" ht="15" thickBot="1" x14ac:dyDescent="0.4">
      <c r="A24" s="3" t="s">
        <v>44</v>
      </c>
      <c r="B24" s="2" t="str">
        <f>IF('Üres, sablon'!B23:C24&gt;0,'Üres, sablon'!B23:C24," ")</f>
        <v>összeadás nagy számokkal</v>
      </c>
      <c r="C24" s="2"/>
      <c r="D24" s="17">
        <f>IF('Üres, sablon'!D24&gt;0,'Üres, sablon'!D24,"")</f>
        <v>4</v>
      </c>
      <c r="E24" s="43"/>
      <c r="F24" s="41"/>
      <c r="G24" s="41"/>
      <c r="H24" s="41"/>
      <c r="I24" s="41"/>
      <c r="J24" s="42"/>
      <c r="K24" s="42"/>
      <c r="L24" s="42"/>
      <c r="M24" s="42"/>
      <c r="N24" s="42"/>
    </row>
    <row r="25" spans="1:14" ht="15" thickBot="1" x14ac:dyDescent="0.4">
      <c r="A25" s="3" t="s">
        <v>46</v>
      </c>
      <c r="B25" s="2" t="str">
        <f>IF('Üres, sablon'!B24:C25&gt;0,'Üres, sablon'!B24:C25," ")</f>
        <v>kivonás nagy számokkal</v>
      </c>
      <c r="C25" s="2"/>
      <c r="D25" s="17">
        <f>IF('Üres, sablon'!D25&gt;0,'Üres, sablon'!D25,"")</f>
        <v>4</v>
      </c>
      <c r="E25" s="43"/>
      <c r="F25" s="41"/>
      <c r="G25" s="41"/>
      <c r="H25" s="41"/>
      <c r="I25" s="41"/>
      <c r="J25" s="42"/>
      <c r="K25" s="42"/>
      <c r="L25" s="42"/>
      <c r="M25" s="42"/>
      <c r="N25" s="42"/>
    </row>
    <row r="26" spans="1:14" ht="15" thickBot="1" x14ac:dyDescent="0.4">
      <c r="A26" s="3" t="s">
        <v>48</v>
      </c>
      <c r="B26" s="2" t="str">
        <f>IF('Üres, sablon'!B25:C26&gt;0,'Üres, sablon'!B25:C26," ")</f>
        <v>csoportosítás: + - vegyesen</v>
      </c>
      <c r="C26" s="2"/>
      <c r="D26" s="17">
        <f>IF('Üres, sablon'!D26&gt;0,'Üres, sablon'!D26,"")</f>
        <v>5</v>
      </c>
      <c r="E26" s="43"/>
      <c r="F26" s="41"/>
      <c r="G26" s="41"/>
      <c r="H26" s="41"/>
      <c r="I26" s="41"/>
      <c r="J26" s="42"/>
      <c r="K26" s="42"/>
      <c r="L26" s="42"/>
      <c r="M26" s="42"/>
      <c r="N26" s="42"/>
    </row>
    <row r="27" spans="1:14" ht="15" thickBot="1" x14ac:dyDescent="0.4">
      <c r="A27" s="3" t="s">
        <v>50</v>
      </c>
      <c r="B27" s="2" t="str">
        <f>IF('Üres, sablon'!B26:C27&gt;0,'Üres, sablon'!B26:C27," ")</f>
        <v>pótlás, nyitott mondat</v>
      </c>
      <c r="C27" s="2"/>
      <c r="D27" s="17">
        <f>IF('Üres, sablon'!D27&gt;0,'Üres, sablon'!D27,"")</f>
        <v>5</v>
      </c>
      <c r="E27" s="43"/>
      <c r="F27" s="41"/>
      <c r="G27" s="41"/>
      <c r="H27" s="41"/>
      <c r="I27" s="41"/>
      <c r="J27" s="42"/>
      <c r="K27" s="42"/>
      <c r="L27" s="42"/>
      <c r="M27" s="42"/>
      <c r="N27" s="42"/>
    </row>
    <row r="28" spans="1:14" ht="15" thickBot="1" x14ac:dyDescent="0.4">
      <c r="A28" s="3" t="s">
        <v>52</v>
      </c>
      <c r="B28" s="2" t="str">
        <f>IF('Üres, sablon'!B27:C28&gt;0,'Üres, sablon'!B27:C28," ")</f>
        <v xml:space="preserve">összetett feladatok </v>
      </c>
      <c r="C28" s="2"/>
      <c r="D28" s="17">
        <f>IF('Üres, sablon'!D28&gt;0,'Üres, sablon'!D28,"")</f>
        <v>5</v>
      </c>
      <c r="E28" s="43"/>
      <c r="F28" s="41"/>
      <c r="G28" s="41"/>
      <c r="H28" s="41"/>
      <c r="I28" s="41"/>
      <c r="J28" s="42"/>
      <c r="K28" s="42"/>
      <c r="L28" s="42"/>
      <c r="M28" s="42"/>
      <c r="N28" s="42"/>
    </row>
    <row r="29" spans="1:14" ht="15" thickBot="1" x14ac:dyDescent="0.4">
      <c r="A29" s="3" t="s">
        <v>54</v>
      </c>
      <c r="B29" s="2" t="str">
        <f>IF('Üres, sablon'!B28:C29&gt;0,'Üres, sablon'!B28:C29," ")</f>
        <v>összetett feladatok bűvös négyzet</v>
      </c>
      <c r="C29" s="2"/>
      <c r="D29" s="17">
        <f>IF('Üres, sablon'!D29&gt;0,'Üres, sablon'!D29,"")</f>
        <v>5</v>
      </c>
      <c r="E29" s="43"/>
      <c r="F29" s="41"/>
      <c r="G29" s="41"/>
      <c r="H29" s="41"/>
      <c r="I29" s="41"/>
      <c r="J29" s="42"/>
      <c r="K29" s="42"/>
      <c r="L29" s="42"/>
      <c r="M29" s="42"/>
      <c r="N29" s="42"/>
    </row>
    <row r="30" spans="1:14" ht="15" thickBot="1" x14ac:dyDescent="0.4">
      <c r="A30" s="3" t="s">
        <v>55</v>
      </c>
      <c r="B30" s="2" t="str">
        <f>IF('Üres, sablon'!B29:C30&gt;0,'Üres, sablon'!B29:C30," ")</f>
        <v>szöveges feladatok</v>
      </c>
      <c r="C30" s="2"/>
      <c r="D30" s="17">
        <f>IF('Üres, sablon'!D30&gt;0,'Üres, sablon'!D30,"")</f>
        <v>4</v>
      </c>
      <c r="E30" s="43"/>
      <c r="F30" s="41"/>
      <c r="G30" s="41"/>
      <c r="H30" s="41"/>
      <c r="I30" s="41"/>
      <c r="J30" s="42"/>
      <c r="K30" s="42"/>
      <c r="L30" s="42"/>
      <c r="M30" s="42"/>
      <c r="N30" s="42"/>
    </row>
    <row r="31" spans="1:14" ht="15" thickBot="1" x14ac:dyDescent="0.4">
      <c r="A31" s="3" t="s">
        <v>57</v>
      </c>
      <c r="B31" s="2" t="str">
        <f>IF('Üres, sablon'!B30:C31&gt;0,'Üres, sablon'!B30:C31," ")</f>
        <v>versenyfeladat</v>
      </c>
      <c r="C31" s="2"/>
      <c r="D31" s="17">
        <f>IF('Üres, sablon'!D31&gt;0,'Üres, sablon'!D31,"")</f>
        <v>5</v>
      </c>
      <c r="E31" s="43"/>
      <c r="F31" s="41"/>
      <c r="G31" s="41"/>
      <c r="H31" s="41"/>
      <c r="I31" s="41"/>
      <c r="J31" s="42"/>
      <c r="K31" s="42"/>
      <c r="L31" s="42"/>
      <c r="M31" s="42"/>
      <c r="N31" s="42"/>
    </row>
    <row r="32" spans="1:14" ht="15" thickBot="1" x14ac:dyDescent="0.4">
      <c r="A32" s="3" t="s">
        <v>58</v>
      </c>
      <c r="B32" s="2" t="str">
        <f>IF('Üres, sablon'!B31:C32&gt;0,'Üres, sablon'!B31:C32," ")</f>
        <v>szorzás természetes számmal</v>
      </c>
      <c r="C32" s="2"/>
      <c r="D32" s="17">
        <f>IF('Üres, sablon'!D32&gt;0,'Üres, sablon'!D32,"")</f>
        <v>2</v>
      </c>
      <c r="E32" s="43"/>
      <c r="F32" s="41"/>
      <c r="G32" s="41"/>
      <c r="H32" s="41"/>
      <c r="I32" s="41"/>
      <c r="J32" s="42"/>
      <c r="K32" s="42"/>
      <c r="L32" s="42"/>
      <c r="M32" s="42"/>
      <c r="N32" s="42"/>
    </row>
    <row r="33" spans="1:14" ht="15" thickBot="1" x14ac:dyDescent="0.4">
      <c r="A33" s="3" t="s">
        <v>59</v>
      </c>
      <c r="B33" s="2" t="str">
        <f>IF('Üres, sablon'!B32:C33&gt;0,'Üres, sablon'!B32:C33," ")</f>
        <v>osztás természetes számmal</v>
      </c>
      <c r="C33" s="2"/>
      <c r="D33" s="17">
        <f>IF('Üres, sablon'!D33&gt;0,'Üres, sablon'!D33,"")</f>
        <v>3</v>
      </c>
      <c r="E33" s="43"/>
      <c r="F33" s="41"/>
      <c r="G33" s="41"/>
      <c r="H33" s="41"/>
      <c r="I33" s="41"/>
      <c r="J33" s="42"/>
      <c r="K33" s="42"/>
      <c r="L33" s="42"/>
      <c r="M33" s="42"/>
      <c r="N33" s="42"/>
    </row>
    <row r="34" spans="1:14" ht="15" thickBot="1" x14ac:dyDescent="0.4">
      <c r="A34" s="3" t="s">
        <v>61</v>
      </c>
      <c r="B34" s="2" t="str">
        <f>IF('Üres, sablon'!B33:C34&gt;0,'Üres, sablon'!B33:C34," ")</f>
        <v>Koordináta-rendszer: pontok ábrázolása</v>
      </c>
      <c r="C34" s="2"/>
      <c r="D34" s="17">
        <f>IF('Üres, sablon'!D34&gt;0,'Üres, sablon'!D34,"")</f>
        <v>2</v>
      </c>
      <c r="E34" s="42"/>
      <c r="F34" s="41"/>
      <c r="G34" s="41"/>
      <c r="H34" s="41"/>
      <c r="I34" s="41"/>
      <c r="J34" s="42"/>
      <c r="K34" s="42"/>
      <c r="L34" s="42"/>
      <c r="M34" s="42"/>
      <c r="N34" s="42"/>
    </row>
    <row r="35" spans="1:14" ht="15" thickBot="1" x14ac:dyDescent="0.4">
      <c r="A35" s="3" t="s">
        <v>63</v>
      </c>
      <c r="B35" s="2" t="str">
        <f>IF('Üres, sablon'!B34:C35&gt;0,'Üres, sablon'!B34:C35," ")</f>
        <v>Koordináta-rendszer: jelzőszámok leolvasása</v>
      </c>
      <c r="C35" s="2"/>
      <c r="D35" s="17">
        <f>IF('Üres, sablon'!D35&gt;0,'Üres, sablon'!D35,"")</f>
        <v>2</v>
      </c>
      <c r="E35" s="43"/>
      <c r="F35" s="41"/>
      <c r="G35" s="41"/>
      <c r="H35" s="41"/>
      <c r="I35" s="41"/>
      <c r="J35" s="42"/>
      <c r="K35" s="42"/>
      <c r="L35" s="42"/>
      <c r="M35" s="42"/>
      <c r="N35" s="42"/>
    </row>
    <row r="36" spans="1:14" ht="15" thickBot="1" x14ac:dyDescent="0.4">
      <c r="A36" s="3" t="s">
        <v>65</v>
      </c>
      <c r="B36" s="2" t="str">
        <f>IF('Üres, sablon'!B35:C36&gt;0,'Üres, sablon'!B35:C36," ")</f>
        <v xml:space="preserve"> </v>
      </c>
      <c r="C36" s="2"/>
      <c r="D36" s="17" t="str">
        <f>IF('Üres, sablon'!D36&gt;0,'Üres, sablon'!D36,"")</f>
        <v/>
      </c>
      <c r="E36" s="43"/>
      <c r="F36" s="41"/>
      <c r="G36" s="41"/>
      <c r="H36" s="41"/>
      <c r="I36" s="41"/>
      <c r="J36" s="42"/>
      <c r="K36" s="42"/>
      <c r="L36" s="42"/>
      <c r="M36" s="42"/>
      <c r="N36" s="42"/>
    </row>
    <row r="37" spans="1:14" x14ac:dyDescent="0.35">
      <c r="A37" s="20" t="s">
        <v>66</v>
      </c>
      <c r="B37" s="20"/>
      <c r="C37" s="21" t="s">
        <v>67</v>
      </c>
      <c r="D37" s="21"/>
      <c r="E37" s="21"/>
      <c r="F37" s="21"/>
      <c r="G37" s="21" t="s">
        <v>68</v>
      </c>
      <c r="H37" s="21"/>
      <c r="I37" s="21"/>
      <c r="J37" s="21"/>
      <c r="K37" s="21"/>
      <c r="L37" s="21"/>
      <c r="M37" s="21"/>
      <c r="N37" s="21"/>
    </row>
    <row r="38" spans="1:14" ht="45" customHeight="1" x14ac:dyDescent="0.35">
      <c r="A38" s="22" t="s">
        <v>69</v>
      </c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</row>
    <row r="39" spans="1:14" x14ac:dyDescent="0.35">
      <c r="A39" s="20" t="s">
        <v>66</v>
      </c>
      <c r="B39" s="20"/>
      <c r="C39" s="21" t="s">
        <v>67</v>
      </c>
      <c r="D39" s="21"/>
      <c r="E39" s="21"/>
      <c r="F39" s="21"/>
      <c r="G39" s="21" t="s">
        <v>68</v>
      </c>
      <c r="H39" s="21"/>
      <c r="I39" s="21"/>
      <c r="J39" s="21"/>
      <c r="K39" s="21"/>
      <c r="L39" s="21"/>
      <c r="M39" s="21"/>
      <c r="N39" s="21"/>
    </row>
    <row r="40" spans="1:14" ht="45" customHeight="1" x14ac:dyDescent="0.35">
      <c r="A40" s="22" t="s">
        <v>69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</row>
    <row r="41" spans="1:14" x14ac:dyDescent="0.35">
      <c r="A41" s="20" t="s">
        <v>66</v>
      </c>
      <c r="B41" s="20"/>
      <c r="C41" s="21" t="s">
        <v>67</v>
      </c>
      <c r="D41" s="21"/>
      <c r="E41" s="21"/>
      <c r="F41" s="21"/>
      <c r="G41" s="21" t="s">
        <v>68</v>
      </c>
      <c r="H41" s="21"/>
      <c r="I41" s="21"/>
      <c r="J41" s="21"/>
      <c r="K41" s="21"/>
      <c r="L41" s="21"/>
      <c r="M41" s="21"/>
      <c r="N41" s="21"/>
    </row>
    <row r="42" spans="1:14" ht="45" customHeight="1" x14ac:dyDescent="0.35">
      <c r="A42" s="22" t="s">
        <v>69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</row>
  </sheetData>
  <mergeCells count="46">
    <mergeCell ref="A40:N40"/>
    <mergeCell ref="C41:F41"/>
    <mergeCell ref="G41:N41"/>
    <mergeCell ref="A42:N42"/>
    <mergeCell ref="B36:C36"/>
    <mergeCell ref="C37:F37"/>
    <mergeCell ref="G37:N37"/>
    <mergeCell ref="A38:N38"/>
    <mergeCell ref="C39:F39"/>
    <mergeCell ref="G39:N39"/>
    <mergeCell ref="B30:C30"/>
    <mergeCell ref="B31:C31"/>
    <mergeCell ref="B32:C32"/>
    <mergeCell ref="B33:C33"/>
    <mergeCell ref="B34:C34"/>
    <mergeCell ref="B35:C35"/>
    <mergeCell ref="B24:C24"/>
    <mergeCell ref="B25:C25"/>
    <mergeCell ref="B26:C26"/>
    <mergeCell ref="B27:C27"/>
    <mergeCell ref="B28:C28"/>
    <mergeCell ref="B29:C29"/>
    <mergeCell ref="B18:C18"/>
    <mergeCell ref="B19:C19"/>
    <mergeCell ref="B20:C20"/>
    <mergeCell ref="B21:C21"/>
    <mergeCell ref="B22:C22"/>
    <mergeCell ref="B23:C23"/>
    <mergeCell ref="B12:C12"/>
    <mergeCell ref="B13:C13"/>
    <mergeCell ref="B14:C14"/>
    <mergeCell ref="B15:C15"/>
    <mergeCell ref="B16:C16"/>
    <mergeCell ref="B17:C17"/>
    <mergeCell ref="B6:C6"/>
    <mergeCell ref="B7:C7"/>
    <mergeCell ref="B8:C8"/>
    <mergeCell ref="B9:C9"/>
    <mergeCell ref="B10:C10"/>
    <mergeCell ref="B11:C11"/>
    <mergeCell ref="A1:N1"/>
    <mergeCell ref="C2:E2"/>
    <mergeCell ref="H2:N2"/>
    <mergeCell ref="A4:B5"/>
    <mergeCell ref="C4:D4"/>
    <mergeCell ref="C5:D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workbookViewId="0">
      <selection activeCell="H34" sqref="H34"/>
    </sheetView>
  </sheetViews>
  <sheetFormatPr defaultRowHeight="14.5" x14ac:dyDescent="0.35"/>
  <cols>
    <col min="1" max="1" width="5" customWidth="1"/>
    <col min="2" max="2" width="15.54296875" customWidth="1"/>
    <col min="3" max="3" width="20.1796875" customWidth="1"/>
    <col min="4" max="4" width="6.54296875" customWidth="1"/>
    <col min="5" max="14" width="3.54296875" customWidth="1"/>
  </cols>
  <sheetData>
    <row r="1" spans="1:16" ht="26.5" thickBot="1" x14ac:dyDescent="0.4">
      <c r="A1" s="1" t="str">
        <f>'Üres, sablon'!A1:N1</f>
        <v>Értékelőlap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6" ht="15" thickBot="1" x14ac:dyDescent="0.4">
      <c r="A2" s="3" t="str">
        <f>'Üres, sablon'!A2</f>
        <v xml:space="preserve">A tanuló neve, osztálya: </v>
      </c>
      <c r="B2" s="3"/>
      <c r="C2" s="28" t="str">
        <f ca="1">RIGHT(CELL("filenév",A6),LEN(CELL("filenév",A6))-SEARCH("]",CELL("filenév",A6)))</f>
        <v>Balogh Mária Szabina</v>
      </c>
      <c r="D2" s="5"/>
      <c r="E2" s="6"/>
      <c r="F2" s="3" t="str">
        <f>'Üres, sablon'!F2</f>
        <v>Kódja:</v>
      </c>
      <c r="G2" s="3"/>
      <c r="H2" s="33" t="str">
        <f ca="1">VLOOKUP($C$2,'Névsor-kódok'!$B$3:$F$29,2, FALSE)</f>
        <v>21.3.5</v>
      </c>
      <c r="I2" s="8"/>
      <c r="J2" s="8"/>
      <c r="K2" s="8"/>
      <c r="L2" s="8"/>
      <c r="M2" s="8"/>
      <c r="N2" s="9"/>
      <c r="P2" s="26"/>
    </row>
    <row r="3" spans="1:16" ht="15" thickBot="1" x14ac:dyDescent="0.4">
      <c r="A3" s="3" t="str">
        <f>'Üres, sablon'!A3</f>
        <v>Kezdés időpontja:</v>
      </c>
      <c r="B3" s="3"/>
      <c r="D3" s="23" t="str">
        <f>'Üres, sablon'!D3</f>
        <v>Megjegyzés:</v>
      </c>
      <c r="E3" s="24"/>
      <c r="F3" s="24"/>
      <c r="G3" s="24"/>
      <c r="H3" s="24"/>
      <c r="I3" s="24"/>
      <c r="J3" s="24"/>
      <c r="K3" s="24"/>
      <c r="L3" s="24"/>
      <c r="M3" s="24"/>
      <c r="N3" s="25"/>
      <c r="P3" s="27"/>
    </row>
    <row r="4" spans="1:16" ht="15" thickBot="1" x14ac:dyDescent="0.4">
      <c r="A4" s="10" t="str">
        <f>'Üres, sablon'!A4:B5</f>
        <v>EGÉSZ SZÁMOK</v>
      </c>
      <c r="B4" s="11"/>
      <c r="C4" s="12" t="str">
        <f>'Üres, sablon'!C4:D4</f>
        <v>Dátum:</v>
      </c>
      <c r="D4" s="12"/>
      <c r="E4" s="35"/>
      <c r="F4" s="35"/>
      <c r="G4" s="35"/>
      <c r="H4" s="35"/>
      <c r="I4" s="35"/>
      <c r="J4" s="37"/>
      <c r="K4" s="37"/>
      <c r="L4" s="37"/>
      <c r="M4" s="37"/>
      <c r="N4" s="37"/>
    </row>
    <row r="5" spans="1:16" ht="15" thickBot="1" x14ac:dyDescent="0.4">
      <c r="A5" s="14"/>
      <c r="B5" s="15"/>
      <c r="C5" s="12" t="str">
        <f>'Üres, sablon'!C5:D5</f>
        <v>Feladatkód:</v>
      </c>
      <c r="D5" s="12"/>
      <c r="E5" s="36"/>
      <c r="F5" s="36"/>
      <c r="G5" s="36"/>
      <c r="H5" s="36"/>
      <c r="I5" s="36"/>
      <c r="J5" s="39"/>
      <c r="K5" s="39"/>
      <c r="L5" s="39"/>
      <c r="M5" s="39"/>
      <c r="N5" s="39"/>
    </row>
    <row r="6" spans="1:16" ht="15" thickBot="1" x14ac:dyDescent="0.4">
      <c r="A6" s="16" t="s">
        <v>8</v>
      </c>
      <c r="B6" s="12" t="str">
        <f>'Üres, sablon'!B6:C6</f>
        <v>itemek</v>
      </c>
      <c r="C6" s="12"/>
      <c r="D6" s="3" t="str">
        <f>'Üres, sablon'!D6</f>
        <v>szint</v>
      </c>
      <c r="E6" s="41"/>
      <c r="F6" s="41"/>
      <c r="G6" s="41"/>
      <c r="H6" s="41"/>
      <c r="I6" s="41"/>
      <c r="J6" s="42"/>
      <c r="K6" s="42"/>
      <c r="L6" s="42"/>
      <c r="M6" s="42"/>
      <c r="N6" s="42"/>
    </row>
    <row r="7" spans="1:16" ht="15" thickBot="1" x14ac:dyDescent="0.4">
      <c r="A7" s="3" t="s">
        <v>11</v>
      </c>
      <c r="B7" s="2" t="str">
        <f>IF('Üres, sablon'!B6:C7&gt;0,'Üres, sablon'!B6:C7," ")</f>
        <v>Írása, olvasása, hétköznapi értelmezése</v>
      </c>
      <c r="C7" s="2"/>
      <c r="D7" s="17">
        <f>IF('Üres, sablon'!D7&gt;0,'Üres, sablon'!D7,"")</f>
        <v>2</v>
      </c>
      <c r="E7" s="43"/>
      <c r="F7" s="41"/>
      <c r="G7" s="41"/>
      <c r="H7" s="41"/>
      <c r="I7" s="41"/>
      <c r="J7" s="42"/>
      <c r="K7" s="42"/>
      <c r="L7" s="42"/>
      <c r="M7" s="42"/>
      <c r="N7" s="42"/>
    </row>
    <row r="8" spans="1:16" ht="15" thickBot="1" x14ac:dyDescent="0.4">
      <c r="A8" s="3" t="s">
        <v>13</v>
      </c>
      <c r="B8" s="2" t="str">
        <f>IF('Üres, sablon'!B7:C8&gt;0,'Üres, sablon'!B7:C8," ")</f>
        <v>halmazok</v>
      </c>
      <c r="C8" s="2"/>
      <c r="D8" s="17">
        <f>IF('Üres, sablon'!D8&gt;0,'Üres, sablon'!D8,"")</f>
        <v>2</v>
      </c>
      <c r="E8" s="43"/>
      <c r="F8" s="41"/>
      <c r="G8" s="41"/>
      <c r="H8" s="41"/>
      <c r="I8" s="41"/>
      <c r="J8" s="42"/>
      <c r="K8" s="42"/>
      <c r="L8" s="42"/>
      <c r="M8" s="42"/>
      <c r="N8" s="42"/>
    </row>
    <row r="9" spans="1:16" ht="15" thickBot="1" x14ac:dyDescent="0.4">
      <c r="A9" s="3" t="s">
        <v>15</v>
      </c>
      <c r="B9" s="2" t="str">
        <f>IF('Üres, sablon'!B8:C9&gt;0,'Üres, sablon'!B8:C9," ")</f>
        <v>számegyenesen ábrázolás</v>
      </c>
      <c r="C9" s="2"/>
      <c r="D9" s="17">
        <f>IF('Üres, sablon'!D9&gt;0,'Üres, sablon'!D9,"")</f>
        <v>3</v>
      </c>
      <c r="E9" s="43"/>
      <c r="F9" s="41"/>
      <c r="G9" s="41"/>
      <c r="H9" s="41"/>
      <c r="I9" s="41"/>
      <c r="J9" s="42"/>
      <c r="K9" s="42"/>
      <c r="L9" s="42"/>
      <c r="M9" s="42"/>
      <c r="N9" s="42"/>
    </row>
    <row r="10" spans="1:16" ht="15" thickBot="1" x14ac:dyDescent="0.4">
      <c r="A10" s="3" t="s">
        <v>17</v>
      </c>
      <c r="B10" s="2" t="str">
        <f>IF('Üres, sablon'!B9:C10&gt;0,'Üres, sablon'!B9:C10," ")</f>
        <v>sorrendbe rendezés</v>
      </c>
      <c r="C10" s="2"/>
      <c r="D10" s="17">
        <f>IF('Üres, sablon'!D10&gt;0,'Üres, sablon'!D10,"")</f>
        <v>3</v>
      </c>
      <c r="E10" s="43"/>
      <c r="F10" s="41"/>
      <c r="G10" s="41"/>
      <c r="H10" s="41"/>
      <c r="I10" s="41"/>
      <c r="J10" s="42"/>
      <c r="K10" s="42"/>
      <c r="L10" s="42"/>
      <c r="M10" s="42"/>
      <c r="N10" s="42"/>
    </row>
    <row r="11" spans="1:16" ht="15" thickBot="1" x14ac:dyDescent="0.4">
      <c r="A11" s="3" t="s">
        <v>19</v>
      </c>
      <c r="B11" s="2" t="str">
        <f>IF('Üres, sablon'!B10:C11&gt;0,'Üres, sablon'!B10:C11," ")</f>
        <v>relációs jelek használata</v>
      </c>
      <c r="C11" s="2"/>
      <c r="D11" s="17">
        <f>IF('Üres, sablon'!D11&gt;0,'Üres, sablon'!D11,"")</f>
        <v>4</v>
      </c>
      <c r="E11" s="43"/>
      <c r="F11" s="41"/>
      <c r="G11" s="41"/>
      <c r="H11" s="41"/>
      <c r="I11" s="41"/>
      <c r="J11" s="42"/>
      <c r="K11" s="42"/>
      <c r="L11" s="42"/>
      <c r="M11" s="42"/>
      <c r="N11" s="42"/>
    </row>
    <row r="12" spans="1:16" ht="15" thickBot="1" x14ac:dyDescent="0.4">
      <c r="A12" s="3" t="s">
        <v>21</v>
      </c>
      <c r="B12" s="2" t="str">
        <f>IF('Üres, sablon'!B11:C12&gt;0,'Üres, sablon'!B11:C12," ")</f>
        <v>Logikai mondatok</v>
      </c>
      <c r="C12" s="2"/>
      <c r="D12" s="17">
        <f>IF('Üres, sablon'!D12&gt;0,'Üres, sablon'!D12,"")</f>
        <v>5</v>
      </c>
      <c r="E12" s="43"/>
      <c r="F12" s="41"/>
      <c r="G12" s="41"/>
      <c r="H12" s="41"/>
      <c r="I12" s="41"/>
      <c r="J12" s="42"/>
      <c r="K12" s="42"/>
      <c r="L12" s="42"/>
      <c r="M12" s="42"/>
      <c r="N12" s="42"/>
    </row>
    <row r="13" spans="1:16" ht="15" thickBot="1" x14ac:dyDescent="0.4">
      <c r="A13" s="3" t="s">
        <v>23</v>
      </c>
      <c r="B13" s="2" t="str">
        <f>IF('Üres, sablon'!B12:C13&gt;0,'Üres, sablon'!B12:C13," ")</f>
        <v>halmazok ábrázolása számegyenesen</v>
      </c>
      <c r="C13" s="2"/>
      <c r="D13" s="17">
        <f>IF('Üres, sablon'!D13&gt;0,'Üres, sablon'!D13,"")</f>
        <v>5</v>
      </c>
      <c r="E13" s="43"/>
      <c r="F13" s="41"/>
      <c r="G13" s="41"/>
      <c r="H13" s="41"/>
      <c r="I13" s="41"/>
      <c r="J13" s="42"/>
      <c r="K13" s="42"/>
      <c r="L13" s="42"/>
      <c r="M13" s="42"/>
      <c r="N13" s="42"/>
    </row>
    <row r="14" spans="1:16" ht="15" thickBot="1" x14ac:dyDescent="0.4">
      <c r="A14" s="3" t="s">
        <v>25</v>
      </c>
      <c r="B14" s="2" t="str">
        <f>IF('Üres, sablon'!B13:C14&gt;0,'Üres, sablon'!B13:C14," ")</f>
        <v>sorozatok</v>
      </c>
      <c r="C14" s="2"/>
      <c r="D14" s="17">
        <f>IF('Üres, sablon'!D14&gt;0,'Üres, sablon'!D14,"")</f>
        <v>4</v>
      </c>
      <c r="E14" s="43"/>
      <c r="F14" s="41"/>
      <c r="G14" s="41"/>
      <c r="H14" s="41"/>
      <c r="I14" s="41"/>
      <c r="J14" s="42"/>
      <c r="K14" s="42"/>
      <c r="L14" s="42"/>
      <c r="M14" s="42"/>
      <c r="N14" s="42"/>
    </row>
    <row r="15" spans="1:16" ht="15" thickBot="1" x14ac:dyDescent="0.4">
      <c r="A15" s="3" t="s">
        <v>27</v>
      </c>
      <c r="B15" s="2" t="str">
        <f>IF('Üres, sablon'!B14:C15&gt;0,'Üres, sablon'!B14:C15," ")</f>
        <v>abszolút éerték</v>
      </c>
      <c r="C15" s="2"/>
      <c r="D15" s="17">
        <f>IF('Üres, sablon'!D15&gt;0,'Üres, sablon'!D15,"")</f>
        <v>2</v>
      </c>
      <c r="E15" s="42"/>
      <c r="F15" s="41"/>
      <c r="G15" s="41"/>
      <c r="H15" s="41"/>
      <c r="I15" s="41"/>
      <c r="J15" s="42"/>
      <c r="K15" s="42"/>
      <c r="L15" s="42"/>
      <c r="M15" s="42"/>
      <c r="N15" s="42"/>
    </row>
    <row r="16" spans="1:16" ht="15" thickBot="1" x14ac:dyDescent="0.4">
      <c r="A16" s="3" t="s">
        <v>29</v>
      </c>
      <c r="B16" s="2" t="str">
        <f>IF('Üres, sablon'!B15:C16&gt;0,'Üres, sablon'!B15:C16," ")</f>
        <v>ellentett</v>
      </c>
      <c r="C16" s="2"/>
      <c r="D16" s="17">
        <f>IF('Üres, sablon'!D16&gt;0,'Üres, sablon'!D16,"")</f>
        <v>2</v>
      </c>
      <c r="E16" s="43"/>
      <c r="F16" s="41"/>
      <c r="G16" s="41"/>
      <c r="H16" s="41"/>
      <c r="I16" s="41"/>
      <c r="J16" s="42"/>
      <c r="K16" s="42"/>
      <c r="L16" s="42"/>
      <c r="M16" s="42"/>
      <c r="N16" s="42"/>
    </row>
    <row r="17" spans="1:14" ht="15" thickBot="1" x14ac:dyDescent="0.4">
      <c r="A17" s="3" t="s">
        <v>31</v>
      </c>
      <c r="B17" s="2" t="str">
        <f>IF('Üres, sablon'!B16:C17&gt;0,'Üres, sablon'!B16:C17," ")</f>
        <v>relációs jelek</v>
      </c>
      <c r="C17" s="2"/>
      <c r="D17" s="17">
        <f>IF('Üres, sablon'!D17&gt;0,'Üres, sablon'!D17,"")</f>
        <v>3</v>
      </c>
      <c r="E17" s="43"/>
      <c r="F17" s="41"/>
      <c r="G17" s="41"/>
      <c r="H17" s="41"/>
      <c r="I17" s="41"/>
      <c r="J17" s="42"/>
      <c r="K17" s="42"/>
      <c r="L17" s="42"/>
      <c r="M17" s="42"/>
      <c r="N17" s="42"/>
    </row>
    <row r="18" spans="1:14" ht="15" thickBot="1" x14ac:dyDescent="0.4">
      <c r="A18" s="3" t="s">
        <v>32</v>
      </c>
      <c r="B18" s="2" t="str">
        <f>IF('Üres, sablon'!B17:C18&gt;0,'Üres, sablon'!B17:C18," ")</f>
        <v>adósságcédulák, pénz összevonása</v>
      </c>
      <c r="C18" s="2"/>
      <c r="D18" s="17">
        <f>IF('Üres, sablon'!D18&gt;0,'Üres, sablon'!D18,"")</f>
        <v>2</v>
      </c>
      <c r="E18" s="43"/>
      <c r="F18" s="41"/>
      <c r="G18" s="41"/>
      <c r="H18" s="41"/>
      <c r="I18" s="41"/>
      <c r="J18" s="42"/>
      <c r="K18" s="42"/>
      <c r="L18" s="42"/>
      <c r="M18" s="42"/>
      <c r="N18" s="42"/>
    </row>
    <row r="19" spans="1:14" ht="15" thickBot="1" x14ac:dyDescent="0.4">
      <c r="A19" s="3" t="s">
        <v>34</v>
      </c>
      <c r="B19" s="2" t="str">
        <f>IF('Üres, sablon'!B18:C19&gt;0,'Üres, sablon'!B18:C19," ")</f>
        <v>különbség leolvasása számegyenesről</v>
      </c>
      <c r="C19" s="2"/>
      <c r="D19" s="17">
        <f>IF('Üres, sablon'!D19&gt;0,'Üres, sablon'!D19,"")</f>
        <v>3</v>
      </c>
      <c r="E19" s="43"/>
      <c r="F19" s="41"/>
      <c r="G19" s="41"/>
      <c r="H19" s="41"/>
      <c r="I19" s="41"/>
      <c r="J19" s="42"/>
      <c r="K19" s="42"/>
      <c r="L19" s="42"/>
      <c r="M19" s="42"/>
      <c r="N19" s="42"/>
    </row>
    <row r="20" spans="1:14" ht="15" thickBot="1" x14ac:dyDescent="0.4">
      <c r="A20" s="3" t="s">
        <v>36</v>
      </c>
      <c r="B20" s="2" t="str">
        <f>IF('Üres, sablon'!B19:C20&gt;0,'Üres, sablon'!B19:C20," ")</f>
        <v>különbség kiszámítása számegyenesről</v>
      </c>
      <c r="C20" s="2"/>
      <c r="D20" s="17">
        <f>IF('Üres, sablon'!D20&gt;0,'Üres, sablon'!D20,"")</f>
        <v>4</v>
      </c>
      <c r="E20" s="43"/>
      <c r="F20" s="41"/>
      <c r="G20" s="41"/>
      <c r="H20" s="41"/>
      <c r="I20" s="41"/>
      <c r="J20" s="42"/>
      <c r="K20" s="42"/>
      <c r="L20" s="42"/>
      <c r="M20" s="42"/>
      <c r="N20" s="42"/>
    </row>
    <row r="21" spans="1:14" ht="15" thickBot="1" x14ac:dyDescent="0.4">
      <c r="A21" s="3" t="s">
        <v>38</v>
      </c>
      <c r="B21" s="2" t="str">
        <f>IF('Üres, sablon'!B20:C21&gt;0,'Üres, sablon'!B20:C21," ")</f>
        <v>zárójelek felbontása</v>
      </c>
      <c r="C21" s="2"/>
      <c r="D21" s="17">
        <f>IF('Üres, sablon'!D21&gt;0,'Üres, sablon'!D21,"")</f>
        <v>2</v>
      </c>
      <c r="E21" s="43"/>
      <c r="F21" s="41"/>
      <c r="G21" s="41"/>
      <c r="H21" s="41"/>
      <c r="I21" s="41"/>
      <c r="J21" s="42"/>
      <c r="K21" s="42"/>
      <c r="L21" s="42"/>
      <c r="M21" s="42"/>
      <c r="N21" s="42"/>
    </row>
    <row r="22" spans="1:14" ht="15" thickBot="1" x14ac:dyDescent="0.4">
      <c r="A22" s="3" t="s">
        <v>40</v>
      </c>
      <c r="B22" s="2" t="str">
        <f>IF('Üres, sablon'!B21:C22&gt;0,'Üres, sablon'!B21:C22," ")</f>
        <v>összeadás</v>
      </c>
      <c r="C22" s="2"/>
      <c r="D22" s="17">
        <f>IF('Üres, sablon'!D22&gt;0,'Üres, sablon'!D22,"")</f>
        <v>2</v>
      </c>
      <c r="E22" s="43"/>
      <c r="F22" s="41"/>
      <c r="G22" s="41"/>
      <c r="H22" s="41"/>
      <c r="I22" s="41"/>
      <c r="J22" s="42"/>
      <c r="K22" s="42"/>
      <c r="L22" s="42"/>
      <c r="M22" s="42"/>
      <c r="N22" s="42"/>
    </row>
    <row r="23" spans="1:14" ht="15" thickBot="1" x14ac:dyDescent="0.4">
      <c r="A23" s="3" t="s">
        <v>42</v>
      </c>
      <c r="B23" s="2" t="str">
        <f>IF('Üres, sablon'!B22:C23&gt;0,'Üres, sablon'!B22:C23," ")</f>
        <v>kivonás</v>
      </c>
      <c r="C23" s="2"/>
      <c r="D23" s="17">
        <f>IF('Üres, sablon'!D23&gt;0,'Üres, sablon'!D23,"")</f>
        <v>3</v>
      </c>
      <c r="E23" s="43"/>
      <c r="F23" s="41"/>
      <c r="G23" s="41"/>
      <c r="H23" s="41"/>
      <c r="I23" s="41"/>
      <c r="J23" s="42"/>
      <c r="K23" s="42"/>
      <c r="L23" s="42"/>
      <c r="M23" s="42"/>
      <c r="N23" s="42"/>
    </row>
    <row r="24" spans="1:14" ht="15" thickBot="1" x14ac:dyDescent="0.4">
      <c r="A24" s="3" t="s">
        <v>44</v>
      </c>
      <c r="B24" s="2" t="str">
        <f>IF('Üres, sablon'!B23:C24&gt;0,'Üres, sablon'!B23:C24," ")</f>
        <v>összeadás nagy számokkal</v>
      </c>
      <c r="C24" s="2"/>
      <c r="D24" s="17">
        <f>IF('Üres, sablon'!D24&gt;0,'Üres, sablon'!D24,"")</f>
        <v>4</v>
      </c>
      <c r="E24" s="43"/>
      <c r="F24" s="41"/>
      <c r="G24" s="41"/>
      <c r="H24" s="41"/>
      <c r="I24" s="41"/>
      <c r="J24" s="42"/>
      <c r="K24" s="42"/>
      <c r="L24" s="42"/>
      <c r="M24" s="42"/>
      <c r="N24" s="42"/>
    </row>
    <row r="25" spans="1:14" ht="15" thickBot="1" x14ac:dyDescent="0.4">
      <c r="A25" s="3" t="s">
        <v>46</v>
      </c>
      <c r="B25" s="2" t="str">
        <f>IF('Üres, sablon'!B24:C25&gt;0,'Üres, sablon'!B24:C25," ")</f>
        <v>kivonás nagy számokkal</v>
      </c>
      <c r="C25" s="2"/>
      <c r="D25" s="17">
        <f>IF('Üres, sablon'!D25&gt;0,'Üres, sablon'!D25,"")</f>
        <v>4</v>
      </c>
      <c r="E25" s="43"/>
      <c r="F25" s="41"/>
      <c r="G25" s="41"/>
      <c r="H25" s="41"/>
      <c r="I25" s="41"/>
      <c r="J25" s="42"/>
      <c r="K25" s="42"/>
      <c r="L25" s="42"/>
      <c r="M25" s="42"/>
      <c r="N25" s="42"/>
    </row>
    <row r="26" spans="1:14" ht="15" thickBot="1" x14ac:dyDescent="0.4">
      <c r="A26" s="3" t="s">
        <v>48</v>
      </c>
      <c r="B26" s="2" t="str">
        <f>IF('Üres, sablon'!B25:C26&gt;0,'Üres, sablon'!B25:C26," ")</f>
        <v>csoportosítás: + - vegyesen</v>
      </c>
      <c r="C26" s="2"/>
      <c r="D26" s="17">
        <f>IF('Üres, sablon'!D26&gt;0,'Üres, sablon'!D26,"")</f>
        <v>5</v>
      </c>
      <c r="E26" s="43"/>
      <c r="F26" s="41"/>
      <c r="G26" s="41"/>
      <c r="H26" s="41"/>
      <c r="I26" s="41"/>
      <c r="J26" s="42"/>
      <c r="K26" s="42"/>
      <c r="L26" s="42"/>
      <c r="M26" s="42"/>
      <c r="N26" s="42"/>
    </row>
    <row r="27" spans="1:14" ht="15" thickBot="1" x14ac:dyDescent="0.4">
      <c r="A27" s="3" t="s">
        <v>50</v>
      </c>
      <c r="B27" s="2" t="str">
        <f>IF('Üres, sablon'!B26:C27&gt;0,'Üres, sablon'!B26:C27," ")</f>
        <v>pótlás, nyitott mondat</v>
      </c>
      <c r="C27" s="2"/>
      <c r="D27" s="17">
        <f>IF('Üres, sablon'!D27&gt;0,'Üres, sablon'!D27,"")</f>
        <v>5</v>
      </c>
      <c r="E27" s="43"/>
      <c r="F27" s="41"/>
      <c r="G27" s="41"/>
      <c r="H27" s="41"/>
      <c r="I27" s="41"/>
      <c r="J27" s="42"/>
      <c r="K27" s="42"/>
      <c r="L27" s="42"/>
      <c r="M27" s="42"/>
      <c r="N27" s="42"/>
    </row>
    <row r="28" spans="1:14" ht="15" thickBot="1" x14ac:dyDescent="0.4">
      <c r="A28" s="3" t="s">
        <v>52</v>
      </c>
      <c r="B28" s="2" t="str">
        <f>IF('Üres, sablon'!B27:C28&gt;0,'Üres, sablon'!B27:C28," ")</f>
        <v xml:space="preserve">összetett feladatok </v>
      </c>
      <c r="C28" s="2"/>
      <c r="D28" s="17">
        <f>IF('Üres, sablon'!D28&gt;0,'Üres, sablon'!D28,"")</f>
        <v>5</v>
      </c>
      <c r="E28" s="43"/>
      <c r="F28" s="41"/>
      <c r="G28" s="41"/>
      <c r="H28" s="41"/>
      <c r="I28" s="41"/>
      <c r="J28" s="42"/>
      <c r="K28" s="42"/>
      <c r="L28" s="42"/>
      <c r="M28" s="42"/>
      <c r="N28" s="42"/>
    </row>
    <row r="29" spans="1:14" ht="15" thickBot="1" x14ac:dyDescent="0.4">
      <c r="A29" s="3" t="s">
        <v>54</v>
      </c>
      <c r="B29" s="2" t="str">
        <f>IF('Üres, sablon'!B28:C29&gt;0,'Üres, sablon'!B28:C29," ")</f>
        <v>összetett feladatok bűvös négyzet</v>
      </c>
      <c r="C29" s="2"/>
      <c r="D29" s="17">
        <f>IF('Üres, sablon'!D29&gt;0,'Üres, sablon'!D29,"")</f>
        <v>5</v>
      </c>
      <c r="E29" s="43"/>
      <c r="F29" s="41"/>
      <c r="G29" s="41"/>
      <c r="H29" s="41"/>
      <c r="I29" s="41"/>
      <c r="J29" s="42"/>
      <c r="K29" s="42"/>
      <c r="L29" s="42"/>
      <c r="M29" s="42"/>
      <c r="N29" s="42"/>
    </row>
    <row r="30" spans="1:14" ht="15" thickBot="1" x14ac:dyDescent="0.4">
      <c r="A30" s="3" t="s">
        <v>55</v>
      </c>
      <c r="B30" s="2" t="str">
        <f>IF('Üres, sablon'!B29:C30&gt;0,'Üres, sablon'!B29:C30," ")</f>
        <v>szöveges feladatok</v>
      </c>
      <c r="C30" s="2"/>
      <c r="D30" s="17">
        <f>IF('Üres, sablon'!D30&gt;0,'Üres, sablon'!D30,"")</f>
        <v>4</v>
      </c>
      <c r="E30" s="43"/>
      <c r="F30" s="41"/>
      <c r="G30" s="41"/>
      <c r="H30" s="41"/>
      <c r="I30" s="41"/>
      <c r="J30" s="42"/>
      <c r="K30" s="42"/>
      <c r="L30" s="42"/>
      <c r="M30" s="42"/>
      <c r="N30" s="42"/>
    </row>
    <row r="31" spans="1:14" ht="15" thickBot="1" x14ac:dyDescent="0.4">
      <c r="A31" s="3" t="s">
        <v>57</v>
      </c>
      <c r="B31" s="2" t="str">
        <f>IF('Üres, sablon'!B30:C31&gt;0,'Üres, sablon'!B30:C31," ")</f>
        <v>versenyfeladat</v>
      </c>
      <c r="C31" s="2"/>
      <c r="D31" s="17">
        <f>IF('Üres, sablon'!D31&gt;0,'Üres, sablon'!D31,"")</f>
        <v>5</v>
      </c>
      <c r="E31" s="43"/>
      <c r="F31" s="41"/>
      <c r="G31" s="41"/>
      <c r="H31" s="41"/>
      <c r="I31" s="41"/>
      <c r="J31" s="42"/>
      <c r="K31" s="42"/>
      <c r="L31" s="42"/>
      <c r="M31" s="42"/>
      <c r="N31" s="42"/>
    </row>
    <row r="32" spans="1:14" ht="15" thickBot="1" x14ac:dyDescent="0.4">
      <c r="A32" s="3" t="s">
        <v>58</v>
      </c>
      <c r="B32" s="2" t="str">
        <f>IF('Üres, sablon'!B31:C32&gt;0,'Üres, sablon'!B31:C32," ")</f>
        <v>szorzás természetes számmal</v>
      </c>
      <c r="C32" s="2"/>
      <c r="D32" s="17">
        <f>IF('Üres, sablon'!D32&gt;0,'Üres, sablon'!D32,"")</f>
        <v>2</v>
      </c>
      <c r="E32" s="43"/>
      <c r="F32" s="41"/>
      <c r="G32" s="41"/>
      <c r="H32" s="41"/>
      <c r="I32" s="41"/>
      <c r="J32" s="42"/>
      <c r="K32" s="42"/>
      <c r="L32" s="42"/>
      <c r="M32" s="42"/>
      <c r="N32" s="42"/>
    </row>
    <row r="33" spans="1:14" ht="15" thickBot="1" x14ac:dyDescent="0.4">
      <c r="A33" s="3" t="s">
        <v>59</v>
      </c>
      <c r="B33" s="2" t="str">
        <f>IF('Üres, sablon'!B32:C33&gt;0,'Üres, sablon'!B32:C33," ")</f>
        <v>osztás természetes számmal</v>
      </c>
      <c r="C33" s="2"/>
      <c r="D33" s="17">
        <f>IF('Üres, sablon'!D33&gt;0,'Üres, sablon'!D33,"")</f>
        <v>3</v>
      </c>
      <c r="E33" s="43"/>
      <c r="F33" s="41"/>
      <c r="G33" s="41"/>
      <c r="H33" s="41"/>
      <c r="I33" s="41"/>
      <c r="J33" s="42"/>
      <c r="K33" s="42"/>
      <c r="L33" s="42"/>
      <c r="M33" s="42"/>
      <c r="N33" s="42"/>
    </row>
    <row r="34" spans="1:14" ht="15" thickBot="1" x14ac:dyDescent="0.4">
      <c r="A34" s="3" t="s">
        <v>61</v>
      </c>
      <c r="B34" s="2" t="str">
        <f>IF('Üres, sablon'!B33:C34&gt;0,'Üres, sablon'!B33:C34," ")</f>
        <v>Koordináta-rendszer: pontok ábrázolása</v>
      </c>
      <c r="C34" s="2"/>
      <c r="D34" s="17">
        <f>IF('Üres, sablon'!D34&gt;0,'Üres, sablon'!D34,"")</f>
        <v>2</v>
      </c>
      <c r="E34" s="42"/>
      <c r="F34" s="41"/>
      <c r="G34" s="41"/>
      <c r="H34" s="41"/>
      <c r="I34" s="41"/>
      <c r="J34" s="42"/>
      <c r="K34" s="42"/>
      <c r="L34" s="42"/>
      <c r="M34" s="42"/>
      <c r="N34" s="42"/>
    </row>
    <row r="35" spans="1:14" ht="15" thickBot="1" x14ac:dyDescent="0.4">
      <c r="A35" s="3" t="s">
        <v>63</v>
      </c>
      <c r="B35" s="2" t="str">
        <f>IF('Üres, sablon'!B34:C35&gt;0,'Üres, sablon'!B34:C35," ")</f>
        <v>Koordináta-rendszer: jelzőszámok leolvasása</v>
      </c>
      <c r="C35" s="2"/>
      <c r="D35" s="17">
        <f>IF('Üres, sablon'!D35&gt;0,'Üres, sablon'!D35,"")</f>
        <v>2</v>
      </c>
      <c r="E35" s="43"/>
      <c r="F35" s="41"/>
      <c r="G35" s="41"/>
      <c r="H35" s="41"/>
      <c r="I35" s="41"/>
      <c r="J35" s="42"/>
      <c r="K35" s="42"/>
      <c r="L35" s="42"/>
      <c r="M35" s="42"/>
      <c r="N35" s="42"/>
    </row>
    <row r="36" spans="1:14" ht="15" thickBot="1" x14ac:dyDescent="0.4">
      <c r="A36" s="3" t="s">
        <v>65</v>
      </c>
      <c r="B36" s="2" t="str">
        <f>IF('Üres, sablon'!B35:C36&gt;0,'Üres, sablon'!B35:C36," ")</f>
        <v xml:space="preserve"> </v>
      </c>
      <c r="C36" s="2"/>
      <c r="D36" s="17" t="str">
        <f>IF('Üres, sablon'!D36&gt;0,'Üres, sablon'!D36,"")</f>
        <v/>
      </c>
      <c r="E36" s="43"/>
      <c r="F36" s="41"/>
      <c r="G36" s="41"/>
      <c r="H36" s="41"/>
      <c r="I36" s="41"/>
      <c r="J36" s="42"/>
      <c r="K36" s="42"/>
      <c r="L36" s="42"/>
      <c r="M36" s="42"/>
      <c r="N36" s="42"/>
    </row>
    <row r="37" spans="1:14" x14ac:dyDescent="0.35">
      <c r="A37" s="20" t="s">
        <v>66</v>
      </c>
      <c r="B37" s="20"/>
      <c r="C37" s="21" t="s">
        <v>67</v>
      </c>
      <c r="D37" s="21"/>
      <c r="E37" s="21"/>
      <c r="F37" s="21"/>
      <c r="G37" s="21" t="s">
        <v>68</v>
      </c>
      <c r="H37" s="21"/>
      <c r="I37" s="21"/>
      <c r="J37" s="21"/>
      <c r="K37" s="21"/>
      <c r="L37" s="21"/>
      <c r="M37" s="21"/>
      <c r="N37" s="21"/>
    </row>
    <row r="38" spans="1:14" ht="45" customHeight="1" x14ac:dyDescent="0.35">
      <c r="A38" s="22" t="s">
        <v>69</v>
      </c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</row>
    <row r="39" spans="1:14" x14ac:dyDescent="0.35">
      <c r="A39" s="20" t="s">
        <v>66</v>
      </c>
      <c r="B39" s="20"/>
      <c r="C39" s="21" t="s">
        <v>67</v>
      </c>
      <c r="D39" s="21"/>
      <c r="E39" s="21"/>
      <c r="F39" s="21"/>
      <c r="G39" s="21" t="s">
        <v>68</v>
      </c>
      <c r="H39" s="21"/>
      <c r="I39" s="21"/>
      <c r="J39" s="21"/>
      <c r="K39" s="21"/>
      <c r="L39" s="21"/>
      <c r="M39" s="21"/>
      <c r="N39" s="21"/>
    </row>
    <row r="40" spans="1:14" ht="45" customHeight="1" x14ac:dyDescent="0.35">
      <c r="A40" s="22" t="s">
        <v>69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</row>
    <row r="41" spans="1:14" x14ac:dyDescent="0.35">
      <c r="A41" s="20" t="s">
        <v>66</v>
      </c>
      <c r="B41" s="20"/>
      <c r="C41" s="21" t="s">
        <v>67</v>
      </c>
      <c r="D41" s="21"/>
      <c r="E41" s="21"/>
      <c r="F41" s="21"/>
      <c r="G41" s="21" t="s">
        <v>68</v>
      </c>
      <c r="H41" s="21"/>
      <c r="I41" s="21"/>
      <c r="J41" s="21"/>
      <c r="K41" s="21"/>
      <c r="L41" s="21"/>
      <c r="M41" s="21"/>
      <c r="N41" s="21"/>
    </row>
    <row r="42" spans="1:14" ht="45" customHeight="1" x14ac:dyDescent="0.35">
      <c r="A42" s="22" t="s">
        <v>69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</row>
  </sheetData>
  <mergeCells count="46">
    <mergeCell ref="A40:N40"/>
    <mergeCell ref="C41:F41"/>
    <mergeCell ref="G41:N41"/>
    <mergeCell ref="A42:N42"/>
    <mergeCell ref="B36:C36"/>
    <mergeCell ref="C37:F37"/>
    <mergeCell ref="G37:N37"/>
    <mergeCell ref="A38:N38"/>
    <mergeCell ref="C39:F39"/>
    <mergeCell ref="G39:N39"/>
    <mergeCell ref="B30:C30"/>
    <mergeCell ref="B31:C31"/>
    <mergeCell ref="B32:C32"/>
    <mergeCell ref="B33:C33"/>
    <mergeCell ref="B34:C34"/>
    <mergeCell ref="B35:C35"/>
    <mergeCell ref="B24:C24"/>
    <mergeCell ref="B25:C25"/>
    <mergeCell ref="B26:C26"/>
    <mergeCell ref="B27:C27"/>
    <mergeCell ref="B28:C28"/>
    <mergeCell ref="B29:C29"/>
    <mergeCell ref="B18:C18"/>
    <mergeCell ref="B19:C19"/>
    <mergeCell ref="B20:C20"/>
    <mergeCell ref="B21:C21"/>
    <mergeCell ref="B22:C22"/>
    <mergeCell ref="B23:C23"/>
    <mergeCell ref="B12:C12"/>
    <mergeCell ref="B13:C13"/>
    <mergeCell ref="B14:C14"/>
    <mergeCell ref="B15:C15"/>
    <mergeCell ref="B16:C16"/>
    <mergeCell ref="B17:C17"/>
    <mergeCell ref="B6:C6"/>
    <mergeCell ref="B7:C7"/>
    <mergeCell ref="B8:C8"/>
    <mergeCell ref="B9:C9"/>
    <mergeCell ref="B10:C10"/>
    <mergeCell ref="B11:C11"/>
    <mergeCell ref="A1:N1"/>
    <mergeCell ref="C2:E2"/>
    <mergeCell ref="H2:N2"/>
    <mergeCell ref="A4:B5"/>
    <mergeCell ref="C4:D4"/>
    <mergeCell ref="C5: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workbookViewId="0">
      <selection activeCell="H34" sqref="H34"/>
    </sheetView>
  </sheetViews>
  <sheetFormatPr defaultRowHeight="14.5" x14ac:dyDescent="0.35"/>
  <cols>
    <col min="1" max="1" width="5" customWidth="1"/>
    <col min="2" max="2" width="15.54296875" customWidth="1"/>
    <col min="3" max="3" width="20.1796875" customWidth="1"/>
    <col min="4" max="4" width="6.54296875" customWidth="1"/>
    <col min="5" max="14" width="3.54296875" customWidth="1"/>
  </cols>
  <sheetData>
    <row r="1" spans="1:16" ht="26.5" thickBot="1" x14ac:dyDescent="0.4">
      <c r="A1" s="1" t="str">
        <f>'Üres, sablon'!A1:N1</f>
        <v>Értékelőlap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6" ht="15" thickBot="1" x14ac:dyDescent="0.4">
      <c r="A2" s="3" t="str">
        <f>'Üres, sablon'!A2</f>
        <v xml:space="preserve">A tanuló neve, osztálya: </v>
      </c>
      <c r="B2" s="3"/>
      <c r="C2" s="28" t="str">
        <f ca="1">RIGHT(CELL("filenév",A6),LEN(CELL("filenév",A6))-SEARCH("]",CELL("filenév",A6)))</f>
        <v>Benke Gréta</v>
      </c>
      <c r="D2" s="5"/>
      <c r="E2" s="6"/>
      <c r="F2" s="3" t="str">
        <f>'Üres, sablon'!F2</f>
        <v>Kódja:</v>
      </c>
      <c r="G2" s="3"/>
      <c r="H2" s="33" t="str">
        <f ca="1">VLOOKUP($C$2,'Névsor-kódok'!$B$3:$F$29,2, FALSE)</f>
        <v>21.4.5</v>
      </c>
      <c r="I2" s="8"/>
      <c r="J2" s="8"/>
      <c r="K2" s="8"/>
      <c r="L2" s="8"/>
      <c r="M2" s="8"/>
      <c r="N2" s="9"/>
      <c r="P2" s="26"/>
    </row>
    <row r="3" spans="1:16" ht="15" thickBot="1" x14ac:dyDescent="0.4">
      <c r="A3" s="3" t="str">
        <f>'Üres, sablon'!A3</f>
        <v>Kezdés időpontja:</v>
      </c>
      <c r="B3" s="3"/>
      <c r="D3" s="23" t="str">
        <f>'Üres, sablon'!D3</f>
        <v>Megjegyzés:</v>
      </c>
      <c r="E3" s="24"/>
      <c r="F3" s="24"/>
      <c r="G3" s="24"/>
      <c r="H3" s="24"/>
      <c r="I3" s="24"/>
      <c r="J3" s="24"/>
      <c r="K3" s="24"/>
      <c r="L3" s="24"/>
      <c r="M3" s="24"/>
      <c r="N3" s="25"/>
      <c r="P3" s="27"/>
    </row>
    <row r="4" spans="1:16" ht="15" thickBot="1" x14ac:dyDescent="0.4">
      <c r="A4" s="10" t="str">
        <f>'Üres, sablon'!A4:B5</f>
        <v>EGÉSZ SZÁMOK</v>
      </c>
      <c r="B4" s="11"/>
      <c r="C4" s="12" t="str">
        <f>'Üres, sablon'!C4:D4</f>
        <v>Dátum:</v>
      </c>
      <c r="D4" s="12"/>
      <c r="E4" s="35"/>
      <c r="F4" s="35"/>
      <c r="G4" s="35"/>
      <c r="H4" s="35"/>
      <c r="I4" s="35"/>
      <c r="J4" s="37"/>
      <c r="K4" s="37"/>
      <c r="L4" s="37"/>
      <c r="M4" s="37"/>
      <c r="N4" s="37"/>
    </row>
    <row r="5" spans="1:16" ht="15" thickBot="1" x14ac:dyDescent="0.4">
      <c r="A5" s="14"/>
      <c r="B5" s="15"/>
      <c r="C5" s="12" t="str">
        <f>'Üres, sablon'!C5:D5</f>
        <v>Feladatkód:</v>
      </c>
      <c r="D5" s="12"/>
      <c r="E5" s="36"/>
      <c r="F5" s="36"/>
      <c r="G5" s="36"/>
      <c r="H5" s="36"/>
      <c r="I5" s="36"/>
      <c r="J5" s="39"/>
      <c r="K5" s="39"/>
      <c r="L5" s="39"/>
      <c r="M5" s="39"/>
      <c r="N5" s="39"/>
    </row>
    <row r="6" spans="1:16" ht="15" thickBot="1" x14ac:dyDescent="0.4">
      <c r="A6" s="16" t="s">
        <v>8</v>
      </c>
      <c r="B6" s="12" t="str">
        <f>'Üres, sablon'!B6:C6</f>
        <v>itemek</v>
      </c>
      <c r="C6" s="12"/>
      <c r="D6" s="3" t="str">
        <f>'Üres, sablon'!D6</f>
        <v>szint</v>
      </c>
      <c r="E6" s="41"/>
      <c r="F6" s="41"/>
      <c r="G6" s="41"/>
      <c r="H6" s="41"/>
      <c r="I6" s="41"/>
      <c r="J6" s="42"/>
      <c r="K6" s="42"/>
      <c r="L6" s="42"/>
      <c r="M6" s="42"/>
      <c r="N6" s="42"/>
    </row>
    <row r="7" spans="1:16" ht="15" thickBot="1" x14ac:dyDescent="0.4">
      <c r="A7" s="3" t="s">
        <v>11</v>
      </c>
      <c r="B7" s="2" t="str">
        <f>IF('Üres, sablon'!B6:C7&gt;0,'Üres, sablon'!B6:C7," ")</f>
        <v>Írása, olvasása, hétköznapi értelmezése</v>
      </c>
      <c r="C7" s="2"/>
      <c r="D7" s="17">
        <f>IF('Üres, sablon'!D7&gt;0,'Üres, sablon'!D7,"")</f>
        <v>2</v>
      </c>
      <c r="E7" s="43"/>
      <c r="F7" s="41"/>
      <c r="G7" s="41"/>
      <c r="H7" s="41"/>
      <c r="I7" s="41"/>
      <c r="J7" s="42"/>
      <c r="K7" s="42"/>
      <c r="L7" s="42"/>
      <c r="M7" s="42"/>
      <c r="N7" s="42"/>
    </row>
    <row r="8" spans="1:16" ht="15" thickBot="1" x14ac:dyDescent="0.4">
      <c r="A8" s="3" t="s">
        <v>13</v>
      </c>
      <c r="B8" s="2" t="str">
        <f>IF('Üres, sablon'!B7:C8&gt;0,'Üres, sablon'!B7:C8," ")</f>
        <v>halmazok</v>
      </c>
      <c r="C8" s="2"/>
      <c r="D8" s="17">
        <f>IF('Üres, sablon'!D8&gt;0,'Üres, sablon'!D8,"")</f>
        <v>2</v>
      </c>
      <c r="E8" s="43"/>
      <c r="F8" s="41"/>
      <c r="G8" s="41"/>
      <c r="H8" s="41"/>
      <c r="I8" s="41"/>
      <c r="J8" s="42"/>
      <c r="K8" s="42"/>
      <c r="L8" s="42"/>
      <c r="M8" s="42"/>
      <c r="N8" s="42"/>
    </row>
    <row r="9" spans="1:16" ht="15" thickBot="1" x14ac:dyDescent="0.4">
      <c r="A9" s="3" t="s">
        <v>15</v>
      </c>
      <c r="B9" s="2" t="str">
        <f>IF('Üres, sablon'!B8:C9&gt;0,'Üres, sablon'!B8:C9," ")</f>
        <v>számegyenesen ábrázolás</v>
      </c>
      <c r="C9" s="2"/>
      <c r="D9" s="17">
        <f>IF('Üres, sablon'!D9&gt;0,'Üres, sablon'!D9,"")</f>
        <v>3</v>
      </c>
      <c r="E9" s="43"/>
      <c r="F9" s="41"/>
      <c r="G9" s="41"/>
      <c r="H9" s="41"/>
      <c r="I9" s="41"/>
      <c r="J9" s="42"/>
      <c r="K9" s="42"/>
      <c r="L9" s="42"/>
      <c r="M9" s="42"/>
      <c r="N9" s="42"/>
    </row>
    <row r="10" spans="1:16" ht="15" thickBot="1" x14ac:dyDescent="0.4">
      <c r="A10" s="3" t="s">
        <v>17</v>
      </c>
      <c r="B10" s="2" t="str">
        <f>IF('Üres, sablon'!B9:C10&gt;0,'Üres, sablon'!B9:C10," ")</f>
        <v>sorrendbe rendezés</v>
      </c>
      <c r="C10" s="2"/>
      <c r="D10" s="17">
        <f>IF('Üres, sablon'!D10&gt;0,'Üres, sablon'!D10,"")</f>
        <v>3</v>
      </c>
      <c r="E10" s="43"/>
      <c r="F10" s="41"/>
      <c r="G10" s="41"/>
      <c r="H10" s="41"/>
      <c r="I10" s="41"/>
      <c r="J10" s="42"/>
      <c r="K10" s="42"/>
      <c r="L10" s="42"/>
      <c r="M10" s="42"/>
      <c r="N10" s="42"/>
    </row>
    <row r="11" spans="1:16" ht="15" thickBot="1" x14ac:dyDescent="0.4">
      <c r="A11" s="3" t="s">
        <v>19</v>
      </c>
      <c r="B11" s="2" t="str">
        <f>IF('Üres, sablon'!B10:C11&gt;0,'Üres, sablon'!B10:C11," ")</f>
        <v>relációs jelek használata</v>
      </c>
      <c r="C11" s="2"/>
      <c r="D11" s="17">
        <f>IF('Üres, sablon'!D11&gt;0,'Üres, sablon'!D11,"")</f>
        <v>4</v>
      </c>
      <c r="E11" s="43"/>
      <c r="F11" s="41"/>
      <c r="G11" s="41"/>
      <c r="H11" s="41"/>
      <c r="I11" s="41"/>
      <c r="J11" s="42"/>
      <c r="K11" s="42"/>
      <c r="L11" s="42"/>
      <c r="M11" s="42"/>
      <c r="N11" s="42"/>
    </row>
    <row r="12" spans="1:16" ht="15" thickBot="1" x14ac:dyDescent="0.4">
      <c r="A12" s="3" t="s">
        <v>21</v>
      </c>
      <c r="B12" s="2" t="str">
        <f>IF('Üres, sablon'!B11:C12&gt;0,'Üres, sablon'!B11:C12," ")</f>
        <v>Logikai mondatok</v>
      </c>
      <c r="C12" s="2"/>
      <c r="D12" s="17">
        <f>IF('Üres, sablon'!D12&gt;0,'Üres, sablon'!D12,"")</f>
        <v>5</v>
      </c>
      <c r="E12" s="43"/>
      <c r="F12" s="41"/>
      <c r="G12" s="41"/>
      <c r="H12" s="41"/>
      <c r="I12" s="41"/>
      <c r="J12" s="42"/>
      <c r="K12" s="42"/>
      <c r="L12" s="42"/>
      <c r="M12" s="42"/>
      <c r="N12" s="42"/>
    </row>
    <row r="13" spans="1:16" ht="15" thickBot="1" x14ac:dyDescent="0.4">
      <c r="A13" s="3" t="s">
        <v>23</v>
      </c>
      <c r="B13" s="2" t="str">
        <f>IF('Üres, sablon'!B12:C13&gt;0,'Üres, sablon'!B12:C13," ")</f>
        <v>halmazok ábrázolása számegyenesen</v>
      </c>
      <c r="C13" s="2"/>
      <c r="D13" s="17">
        <f>IF('Üres, sablon'!D13&gt;0,'Üres, sablon'!D13,"")</f>
        <v>5</v>
      </c>
      <c r="E13" s="43"/>
      <c r="F13" s="41"/>
      <c r="G13" s="41"/>
      <c r="H13" s="41"/>
      <c r="I13" s="41"/>
      <c r="J13" s="42"/>
      <c r="K13" s="42"/>
      <c r="L13" s="42"/>
      <c r="M13" s="42"/>
      <c r="N13" s="42"/>
    </row>
    <row r="14" spans="1:16" ht="15" thickBot="1" x14ac:dyDescent="0.4">
      <c r="A14" s="3" t="s">
        <v>25</v>
      </c>
      <c r="B14" s="2" t="str">
        <f>IF('Üres, sablon'!B13:C14&gt;0,'Üres, sablon'!B13:C14," ")</f>
        <v>sorozatok</v>
      </c>
      <c r="C14" s="2"/>
      <c r="D14" s="17">
        <f>IF('Üres, sablon'!D14&gt;0,'Üres, sablon'!D14,"")</f>
        <v>4</v>
      </c>
      <c r="E14" s="43"/>
      <c r="F14" s="41"/>
      <c r="G14" s="41"/>
      <c r="H14" s="41"/>
      <c r="I14" s="41"/>
      <c r="J14" s="42"/>
      <c r="K14" s="42"/>
      <c r="L14" s="42"/>
      <c r="M14" s="42"/>
      <c r="N14" s="42"/>
    </row>
    <row r="15" spans="1:16" ht="15" thickBot="1" x14ac:dyDescent="0.4">
      <c r="A15" s="3" t="s">
        <v>27</v>
      </c>
      <c r="B15" s="2" t="str">
        <f>IF('Üres, sablon'!B14:C15&gt;0,'Üres, sablon'!B14:C15," ")</f>
        <v>abszolút éerték</v>
      </c>
      <c r="C15" s="2"/>
      <c r="D15" s="17">
        <f>IF('Üres, sablon'!D15&gt;0,'Üres, sablon'!D15,"")</f>
        <v>2</v>
      </c>
      <c r="E15" s="42"/>
      <c r="F15" s="41"/>
      <c r="G15" s="41"/>
      <c r="H15" s="41"/>
      <c r="I15" s="41"/>
      <c r="J15" s="42"/>
      <c r="K15" s="42"/>
      <c r="L15" s="42"/>
      <c r="M15" s="42"/>
      <c r="N15" s="42"/>
    </row>
    <row r="16" spans="1:16" ht="15" thickBot="1" x14ac:dyDescent="0.4">
      <c r="A16" s="3" t="s">
        <v>29</v>
      </c>
      <c r="B16" s="2" t="str">
        <f>IF('Üres, sablon'!B15:C16&gt;0,'Üres, sablon'!B15:C16," ")</f>
        <v>ellentett</v>
      </c>
      <c r="C16" s="2"/>
      <c r="D16" s="17">
        <f>IF('Üres, sablon'!D16&gt;0,'Üres, sablon'!D16,"")</f>
        <v>2</v>
      </c>
      <c r="E16" s="43"/>
      <c r="F16" s="41"/>
      <c r="G16" s="41"/>
      <c r="H16" s="41"/>
      <c r="I16" s="41"/>
      <c r="J16" s="42"/>
      <c r="K16" s="42"/>
      <c r="L16" s="42"/>
      <c r="M16" s="42"/>
      <c r="N16" s="42"/>
    </row>
    <row r="17" spans="1:14" ht="15" thickBot="1" x14ac:dyDescent="0.4">
      <c r="A17" s="3" t="s">
        <v>31</v>
      </c>
      <c r="B17" s="2" t="str">
        <f>IF('Üres, sablon'!B16:C17&gt;0,'Üres, sablon'!B16:C17," ")</f>
        <v>relációs jelek</v>
      </c>
      <c r="C17" s="2"/>
      <c r="D17" s="17">
        <f>IF('Üres, sablon'!D17&gt;0,'Üres, sablon'!D17,"")</f>
        <v>3</v>
      </c>
      <c r="E17" s="43"/>
      <c r="F17" s="41"/>
      <c r="G17" s="41"/>
      <c r="H17" s="41"/>
      <c r="I17" s="41"/>
      <c r="J17" s="42"/>
      <c r="K17" s="42"/>
      <c r="L17" s="42"/>
      <c r="M17" s="42"/>
      <c r="N17" s="42"/>
    </row>
    <row r="18" spans="1:14" ht="15" thickBot="1" x14ac:dyDescent="0.4">
      <c r="A18" s="3" t="s">
        <v>32</v>
      </c>
      <c r="B18" s="2" t="str">
        <f>IF('Üres, sablon'!B17:C18&gt;0,'Üres, sablon'!B17:C18," ")</f>
        <v>adósságcédulák, pénz összevonása</v>
      </c>
      <c r="C18" s="2"/>
      <c r="D18" s="17">
        <f>IF('Üres, sablon'!D18&gt;0,'Üres, sablon'!D18,"")</f>
        <v>2</v>
      </c>
      <c r="E18" s="43"/>
      <c r="F18" s="41"/>
      <c r="G18" s="41"/>
      <c r="H18" s="41"/>
      <c r="I18" s="41"/>
      <c r="J18" s="42"/>
      <c r="K18" s="42"/>
      <c r="L18" s="42"/>
      <c r="M18" s="42"/>
      <c r="N18" s="42"/>
    </row>
    <row r="19" spans="1:14" ht="15" thickBot="1" x14ac:dyDescent="0.4">
      <c r="A19" s="3" t="s">
        <v>34</v>
      </c>
      <c r="B19" s="2" t="str">
        <f>IF('Üres, sablon'!B18:C19&gt;0,'Üres, sablon'!B18:C19," ")</f>
        <v>különbség leolvasása számegyenesről</v>
      </c>
      <c r="C19" s="2"/>
      <c r="D19" s="17">
        <f>IF('Üres, sablon'!D19&gt;0,'Üres, sablon'!D19,"")</f>
        <v>3</v>
      </c>
      <c r="E19" s="43"/>
      <c r="F19" s="41"/>
      <c r="G19" s="41"/>
      <c r="H19" s="41"/>
      <c r="I19" s="41"/>
      <c r="J19" s="42"/>
      <c r="K19" s="42"/>
      <c r="L19" s="42"/>
      <c r="M19" s="42"/>
      <c r="N19" s="42"/>
    </row>
    <row r="20" spans="1:14" ht="15" thickBot="1" x14ac:dyDescent="0.4">
      <c r="A20" s="3" t="s">
        <v>36</v>
      </c>
      <c r="B20" s="2" t="str">
        <f>IF('Üres, sablon'!B19:C20&gt;0,'Üres, sablon'!B19:C20," ")</f>
        <v>különbség kiszámítása számegyenesről</v>
      </c>
      <c r="C20" s="2"/>
      <c r="D20" s="17">
        <f>IF('Üres, sablon'!D20&gt;0,'Üres, sablon'!D20,"")</f>
        <v>4</v>
      </c>
      <c r="E20" s="43"/>
      <c r="F20" s="41"/>
      <c r="G20" s="41"/>
      <c r="H20" s="41"/>
      <c r="I20" s="41"/>
      <c r="J20" s="42"/>
      <c r="K20" s="42"/>
      <c r="L20" s="42"/>
      <c r="M20" s="42"/>
      <c r="N20" s="42"/>
    </row>
    <row r="21" spans="1:14" ht="15" thickBot="1" x14ac:dyDescent="0.4">
      <c r="A21" s="3" t="s">
        <v>38</v>
      </c>
      <c r="B21" s="2" t="str">
        <f>IF('Üres, sablon'!B20:C21&gt;0,'Üres, sablon'!B20:C21," ")</f>
        <v>zárójelek felbontása</v>
      </c>
      <c r="C21" s="2"/>
      <c r="D21" s="17">
        <f>IF('Üres, sablon'!D21&gt;0,'Üres, sablon'!D21,"")</f>
        <v>2</v>
      </c>
      <c r="E21" s="43"/>
      <c r="F21" s="41"/>
      <c r="G21" s="41"/>
      <c r="H21" s="41"/>
      <c r="I21" s="41"/>
      <c r="J21" s="42"/>
      <c r="K21" s="42"/>
      <c r="L21" s="42"/>
      <c r="M21" s="42"/>
      <c r="N21" s="42"/>
    </row>
    <row r="22" spans="1:14" ht="15" thickBot="1" x14ac:dyDescent="0.4">
      <c r="A22" s="3" t="s">
        <v>40</v>
      </c>
      <c r="B22" s="2" t="str">
        <f>IF('Üres, sablon'!B21:C22&gt;0,'Üres, sablon'!B21:C22," ")</f>
        <v>összeadás</v>
      </c>
      <c r="C22" s="2"/>
      <c r="D22" s="17">
        <f>IF('Üres, sablon'!D22&gt;0,'Üres, sablon'!D22,"")</f>
        <v>2</v>
      </c>
      <c r="E22" s="43"/>
      <c r="F22" s="41"/>
      <c r="G22" s="41"/>
      <c r="H22" s="41"/>
      <c r="I22" s="41"/>
      <c r="J22" s="42"/>
      <c r="K22" s="42"/>
      <c r="L22" s="42"/>
      <c r="M22" s="42"/>
      <c r="N22" s="42"/>
    </row>
    <row r="23" spans="1:14" ht="15" thickBot="1" x14ac:dyDescent="0.4">
      <c r="A23" s="3" t="s">
        <v>42</v>
      </c>
      <c r="B23" s="2" t="str">
        <f>IF('Üres, sablon'!B22:C23&gt;0,'Üres, sablon'!B22:C23," ")</f>
        <v>kivonás</v>
      </c>
      <c r="C23" s="2"/>
      <c r="D23" s="17">
        <f>IF('Üres, sablon'!D23&gt;0,'Üres, sablon'!D23,"")</f>
        <v>3</v>
      </c>
      <c r="E23" s="43"/>
      <c r="F23" s="41"/>
      <c r="G23" s="41"/>
      <c r="H23" s="41"/>
      <c r="I23" s="41"/>
      <c r="J23" s="42"/>
      <c r="K23" s="42"/>
      <c r="L23" s="42"/>
      <c r="M23" s="42"/>
      <c r="N23" s="42"/>
    </row>
    <row r="24" spans="1:14" ht="15" thickBot="1" x14ac:dyDescent="0.4">
      <c r="A24" s="3" t="s">
        <v>44</v>
      </c>
      <c r="B24" s="2" t="str">
        <f>IF('Üres, sablon'!B23:C24&gt;0,'Üres, sablon'!B23:C24," ")</f>
        <v>összeadás nagy számokkal</v>
      </c>
      <c r="C24" s="2"/>
      <c r="D24" s="17">
        <f>IF('Üres, sablon'!D24&gt;0,'Üres, sablon'!D24,"")</f>
        <v>4</v>
      </c>
      <c r="E24" s="43"/>
      <c r="F24" s="41"/>
      <c r="G24" s="41"/>
      <c r="H24" s="41"/>
      <c r="I24" s="41"/>
      <c r="J24" s="42"/>
      <c r="K24" s="42"/>
      <c r="L24" s="42"/>
      <c r="M24" s="42"/>
      <c r="N24" s="42"/>
    </row>
    <row r="25" spans="1:14" ht="15" thickBot="1" x14ac:dyDescent="0.4">
      <c r="A25" s="3" t="s">
        <v>46</v>
      </c>
      <c r="B25" s="2" t="str">
        <f>IF('Üres, sablon'!B24:C25&gt;0,'Üres, sablon'!B24:C25," ")</f>
        <v>kivonás nagy számokkal</v>
      </c>
      <c r="C25" s="2"/>
      <c r="D25" s="17">
        <f>IF('Üres, sablon'!D25&gt;0,'Üres, sablon'!D25,"")</f>
        <v>4</v>
      </c>
      <c r="E25" s="43"/>
      <c r="F25" s="41"/>
      <c r="G25" s="41"/>
      <c r="H25" s="41"/>
      <c r="I25" s="41"/>
      <c r="J25" s="42"/>
      <c r="K25" s="42"/>
      <c r="L25" s="42"/>
      <c r="M25" s="42"/>
      <c r="N25" s="42"/>
    </row>
    <row r="26" spans="1:14" ht="15" thickBot="1" x14ac:dyDescent="0.4">
      <c r="A26" s="3" t="s">
        <v>48</v>
      </c>
      <c r="B26" s="2" t="str">
        <f>IF('Üres, sablon'!B25:C26&gt;0,'Üres, sablon'!B25:C26," ")</f>
        <v>csoportosítás: + - vegyesen</v>
      </c>
      <c r="C26" s="2"/>
      <c r="D26" s="17">
        <f>IF('Üres, sablon'!D26&gt;0,'Üres, sablon'!D26,"")</f>
        <v>5</v>
      </c>
      <c r="E26" s="43"/>
      <c r="F26" s="41"/>
      <c r="G26" s="41"/>
      <c r="H26" s="41"/>
      <c r="I26" s="41"/>
      <c r="J26" s="42"/>
      <c r="K26" s="42"/>
      <c r="L26" s="42"/>
      <c r="M26" s="42"/>
      <c r="N26" s="42"/>
    </row>
    <row r="27" spans="1:14" ht="15" thickBot="1" x14ac:dyDescent="0.4">
      <c r="A27" s="3" t="s">
        <v>50</v>
      </c>
      <c r="B27" s="2" t="str">
        <f>IF('Üres, sablon'!B26:C27&gt;0,'Üres, sablon'!B26:C27," ")</f>
        <v>pótlás, nyitott mondat</v>
      </c>
      <c r="C27" s="2"/>
      <c r="D27" s="17">
        <f>IF('Üres, sablon'!D27&gt;0,'Üres, sablon'!D27,"")</f>
        <v>5</v>
      </c>
      <c r="E27" s="43"/>
      <c r="F27" s="41"/>
      <c r="G27" s="41"/>
      <c r="H27" s="41"/>
      <c r="I27" s="41"/>
      <c r="J27" s="42"/>
      <c r="K27" s="42"/>
      <c r="L27" s="42"/>
      <c r="M27" s="42"/>
      <c r="N27" s="42"/>
    </row>
    <row r="28" spans="1:14" ht="15" thickBot="1" x14ac:dyDescent="0.4">
      <c r="A28" s="3" t="s">
        <v>52</v>
      </c>
      <c r="B28" s="2" t="str">
        <f>IF('Üres, sablon'!B27:C28&gt;0,'Üres, sablon'!B27:C28," ")</f>
        <v xml:space="preserve">összetett feladatok </v>
      </c>
      <c r="C28" s="2"/>
      <c r="D28" s="17">
        <f>IF('Üres, sablon'!D28&gt;0,'Üres, sablon'!D28,"")</f>
        <v>5</v>
      </c>
      <c r="E28" s="43"/>
      <c r="F28" s="41"/>
      <c r="G28" s="41"/>
      <c r="H28" s="41"/>
      <c r="I28" s="41"/>
      <c r="J28" s="42"/>
      <c r="K28" s="42"/>
      <c r="L28" s="42"/>
      <c r="M28" s="42"/>
      <c r="N28" s="42"/>
    </row>
    <row r="29" spans="1:14" ht="15" thickBot="1" x14ac:dyDescent="0.4">
      <c r="A29" s="3" t="s">
        <v>54</v>
      </c>
      <c r="B29" s="2" t="str">
        <f>IF('Üres, sablon'!B28:C29&gt;0,'Üres, sablon'!B28:C29," ")</f>
        <v>összetett feladatok bűvös négyzet</v>
      </c>
      <c r="C29" s="2"/>
      <c r="D29" s="17">
        <f>IF('Üres, sablon'!D29&gt;0,'Üres, sablon'!D29,"")</f>
        <v>5</v>
      </c>
      <c r="E29" s="43"/>
      <c r="F29" s="41"/>
      <c r="G29" s="41"/>
      <c r="H29" s="41"/>
      <c r="I29" s="41"/>
      <c r="J29" s="42"/>
      <c r="K29" s="42"/>
      <c r="L29" s="42"/>
      <c r="M29" s="42"/>
      <c r="N29" s="42"/>
    </row>
    <row r="30" spans="1:14" ht="15" thickBot="1" x14ac:dyDescent="0.4">
      <c r="A30" s="3" t="s">
        <v>55</v>
      </c>
      <c r="B30" s="2" t="str">
        <f>IF('Üres, sablon'!B29:C30&gt;0,'Üres, sablon'!B29:C30," ")</f>
        <v>szöveges feladatok</v>
      </c>
      <c r="C30" s="2"/>
      <c r="D30" s="17">
        <f>IF('Üres, sablon'!D30&gt;0,'Üres, sablon'!D30,"")</f>
        <v>4</v>
      </c>
      <c r="E30" s="43"/>
      <c r="F30" s="41"/>
      <c r="G30" s="41"/>
      <c r="H30" s="41"/>
      <c r="I30" s="41"/>
      <c r="J30" s="42"/>
      <c r="K30" s="42"/>
      <c r="L30" s="42"/>
      <c r="M30" s="42"/>
      <c r="N30" s="42"/>
    </row>
    <row r="31" spans="1:14" ht="15" thickBot="1" x14ac:dyDescent="0.4">
      <c r="A31" s="3" t="s">
        <v>57</v>
      </c>
      <c r="B31" s="2" t="str">
        <f>IF('Üres, sablon'!B30:C31&gt;0,'Üres, sablon'!B30:C31," ")</f>
        <v>versenyfeladat</v>
      </c>
      <c r="C31" s="2"/>
      <c r="D31" s="17">
        <f>IF('Üres, sablon'!D31&gt;0,'Üres, sablon'!D31,"")</f>
        <v>5</v>
      </c>
      <c r="E31" s="43"/>
      <c r="F31" s="41"/>
      <c r="G31" s="41"/>
      <c r="H31" s="41"/>
      <c r="I31" s="41"/>
      <c r="J31" s="42"/>
      <c r="K31" s="42"/>
      <c r="L31" s="42"/>
      <c r="M31" s="42"/>
      <c r="N31" s="42"/>
    </row>
    <row r="32" spans="1:14" ht="15" thickBot="1" x14ac:dyDescent="0.4">
      <c r="A32" s="3" t="s">
        <v>58</v>
      </c>
      <c r="B32" s="2" t="str">
        <f>IF('Üres, sablon'!B31:C32&gt;0,'Üres, sablon'!B31:C32," ")</f>
        <v>szorzás természetes számmal</v>
      </c>
      <c r="C32" s="2"/>
      <c r="D32" s="17">
        <f>IF('Üres, sablon'!D32&gt;0,'Üres, sablon'!D32,"")</f>
        <v>2</v>
      </c>
      <c r="E32" s="43"/>
      <c r="F32" s="41"/>
      <c r="G32" s="41"/>
      <c r="H32" s="41"/>
      <c r="I32" s="41"/>
      <c r="J32" s="42"/>
      <c r="K32" s="42"/>
      <c r="L32" s="42"/>
      <c r="M32" s="42"/>
      <c r="N32" s="42"/>
    </row>
    <row r="33" spans="1:14" ht="15" thickBot="1" x14ac:dyDescent="0.4">
      <c r="A33" s="3" t="s">
        <v>59</v>
      </c>
      <c r="B33" s="2" t="str">
        <f>IF('Üres, sablon'!B32:C33&gt;0,'Üres, sablon'!B32:C33," ")</f>
        <v>osztás természetes számmal</v>
      </c>
      <c r="C33" s="2"/>
      <c r="D33" s="17">
        <f>IF('Üres, sablon'!D33&gt;0,'Üres, sablon'!D33,"")</f>
        <v>3</v>
      </c>
      <c r="E33" s="43"/>
      <c r="F33" s="41"/>
      <c r="G33" s="41"/>
      <c r="H33" s="41"/>
      <c r="I33" s="41"/>
      <c r="J33" s="42"/>
      <c r="K33" s="42"/>
      <c r="L33" s="42"/>
      <c r="M33" s="42"/>
      <c r="N33" s="42"/>
    </row>
    <row r="34" spans="1:14" ht="15" thickBot="1" x14ac:dyDescent="0.4">
      <c r="A34" s="3" t="s">
        <v>61</v>
      </c>
      <c r="B34" s="2" t="str">
        <f>IF('Üres, sablon'!B33:C34&gt;0,'Üres, sablon'!B33:C34," ")</f>
        <v>Koordináta-rendszer: pontok ábrázolása</v>
      </c>
      <c r="C34" s="2"/>
      <c r="D34" s="17">
        <f>IF('Üres, sablon'!D34&gt;0,'Üres, sablon'!D34,"")</f>
        <v>2</v>
      </c>
      <c r="E34" s="42"/>
      <c r="F34" s="41"/>
      <c r="G34" s="41"/>
      <c r="H34" s="41"/>
      <c r="I34" s="41"/>
      <c r="J34" s="42"/>
      <c r="K34" s="42"/>
      <c r="L34" s="42"/>
      <c r="M34" s="42"/>
      <c r="N34" s="42"/>
    </row>
    <row r="35" spans="1:14" ht="15" thickBot="1" x14ac:dyDescent="0.4">
      <c r="A35" s="3" t="s">
        <v>63</v>
      </c>
      <c r="B35" s="2" t="str">
        <f>IF('Üres, sablon'!B34:C35&gt;0,'Üres, sablon'!B34:C35," ")</f>
        <v>Koordináta-rendszer: jelzőszámok leolvasása</v>
      </c>
      <c r="C35" s="2"/>
      <c r="D35" s="17">
        <f>IF('Üres, sablon'!D35&gt;0,'Üres, sablon'!D35,"")</f>
        <v>2</v>
      </c>
      <c r="E35" s="43"/>
      <c r="F35" s="41"/>
      <c r="G35" s="41"/>
      <c r="H35" s="41"/>
      <c r="I35" s="41"/>
      <c r="J35" s="42"/>
      <c r="K35" s="42"/>
      <c r="L35" s="42"/>
      <c r="M35" s="42"/>
      <c r="N35" s="42"/>
    </row>
    <row r="36" spans="1:14" ht="15" thickBot="1" x14ac:dyDescent="0.4">
      <c r="A36" s="3" t="s">
        <v>65</v>
      </c>
      <c r="B36" s="2" t="str">
        <f>IF('Üres, sablon'!B35:C36&gt;0,'Üres, sablon'!B35:C36," ")</f>
        <v xml:space="preserve"> </v>
      </c>
      <c r="C36" s="2"/>
      <c r="D36" s="17" t="str">
        <f>IF('Üres, sablon'!D36&gt;0,'Üres, sablon'!D36,"")</f>
        <v/>
      </c>
      <c r="E36" s="43"/>
      <c r="F36" s="41"/>
      <c r="G36" s="41"/>
      <c r="H36" s="41"/>
      <c r="I36" s="41"/>
      <c r="J36" s="42"/>
      <c r="K36" s="42"/>
      <c r="L36" s="42"/>
      <c r="M36" s="42"/>
      <c r="N36" s="42"/>
    </row>
    <row r="37" spans="1:14" x14ac:dyDescent="0.35">
      <c r="A37" s="20" t="s">
        <v>66</v>
      </c>
      <c r="B37" s="20"/>
      <c r="C37" s="21" t="s">
        <v>67</v>
      </c>
      <c r="D37" s="21"/>
      <c r="E37" s="21"/>
      <c r="F37" s="21"/>
      <c r="G37" s="21" t="s">
        <v>68</v>
      </c>
      <c r="H37" s="21"/>
      <c r="I37" s="21"/>
      <c r="J37" s="21"/>
      <c r="K37" s="21"/>
      <c r="L37" s="21"/>
      <c r="M37" s="21"/>
      <c r="N37" s="21"/>
    </row>
    <row r="38" spans="1:14" ht="45" customHeight="1" x14ac:dyDescent="0.35">
      <c r="A38" s="22" t="s">
        <v>69</v>
      </c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</row>
    <row r="39" spans="1:14" x14ac:dyDescent="0.35">
      <c r="A39" s="20" t="s">
        <v>66</v>
      </c>
      <c r="B39" s="20"/>
      <c r="C39" s="21" t="s">
        <v>67</v>
      </c>
      <c r="D39" s="21"/>
      <c r="E39" s="21"/>
      <c r="F39" s="21"/>
      <c r="G39" s="21" t="s">
        <v>68</v>
      </c>
      <c r="H39" s="21"/>
      <c r="I39" s="21"/>
      <c r="J39" s="21"/>
      <c r="K39" s="21"/>
      <c r="L39" s="21"/>
      <c r="M39" s="21"/>
      <c r="N39" s="21"/>
    </row>
    <row r="40" spans="1:14" ht="45" customHeight="1" x14ac:dyDescent="0.35">
      <c r="A40" s="22" t="s">
        <v>69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</row>
    <row r="41" spans="1:14" x14ac:dyDescent="0.35">
      <c r="A41" s="20" t="s">
        <v>66</v>
      </c>
      <c r="B41" s="20"/>
      <c r="C41" s="21" t="s">
        <v>67</v>
      </c>
      <c r="D41" s="21"/>
      <c r="E41" s="21"/>
      <c r="F41" s="21"/>
      <c r="G41" s="21" t="s">
        <v>68</v>
      </c>
      <c r="H41" s="21"/>
      <c r="I41" s="21"/>
      <c r="J41" s="21"/>
      <c r="K41" s="21"/>
      <c r="L41" s="21"/>
      <c r="M41" s="21"/>
      <c r="N41" s="21"/>
    </row>
    <row r="42" spans="1:14" ht="45" customHeight="1" x14ac:dyDescent="0.35">
      <c r="A42" s="22" t="s">
        <v>69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</row>
  </sheetData>
  <mergeCells count="46">
    <mergeCell ref="A40:N40"/>
    <mergeCell ref="C41:F41"/>
    <mergeCell ref="G41:N41"/>
    <mergeCell ref="A42:N42"/>
    <mergeCell ref="B36:C36"/>
    <mergeCell ref="C37:F37"/>
    <mergeCell ref="G37:N37"/>
    <mergeCell ref="A38:N38"/>
    <mergeCell ref="C39:F39"/>
    <mergeCell ref="G39:N39"/>
    <mergeCell ref="B30:C30"/>
    <mergeCell ref="B31:C31"/>
    <mergeCell ref="B32:C32"/>
    <mergeCell ref="B33:C33"/>
    <mergeCell ref="B34:C34"/>
    <mergeCell ref="B35:C35"/>
    <mergeCell ref="B24:C24"/>
    <mergeCell ref="B25:C25"/>
    <mergeCell ref="B26:C26"/>
    <mergeCell ref="B27:C27"/>
    <mergeCell ref="B28:C28"/>
    <mergeCell ref="B29:C29"/>
    <mergeCell ref="B18:C18"/>
    <mergeCell ref="B19:C19"/>
    <mergeCell ref="B20:C20"/>
    <mergeCell ref="B21:C21"/>
    <mergeCell ref="B22:C22"/>
    <mergeCell ref="B23:C23"/>
    <mergeCell ref="B12:C12"/>
    <mergeCell ref="B13:C13"/>
    <mergeCell ref="B14:C14"/>
    <mergeCell ref="B15:C15"/>
    <mergeCell ref="B16:C16"/>
    <mergeCell ref="B17:C17"/>
    <mergeCell ref="B6:C6"/>
    <mergeCell ref="B7:C7"/>
    <mergeCell ref="B8:C8"/>
    <mergeCell ref="B9:C9"/>
    <mergeCell ref="B10:C10"/>
    <mergeCell ref="B11:C11"/>
    <mergeCell ref="A1:N1"/>
    <mergeCell ref="C2:E2"/>
    <mergeCell ref="H2:N2"/>
    <mergeCell ref="A4:B5"/>
    <mergeCell ref="C4:D4"/>
    <mergeCell ref="C5:D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workbookViewId="0">
      <selection activeCell="H34" sqref="H34"/>
    </sheetView>
  </sheetViews>
  <sheetFormatPr defaultRowHeight="14.5" x14ac:dyDescent="0.35"/>
  <cols>
    <col min="1" max="1" width="5" customWidth="1"/>
    <col min="2" max="2" width="15.54296875" customWidth="1"/>
    <col min="3" max="3" width="20.1796875" customWidth="1"/>
    <col min="4" max="4" width="6.54296875" customWidth="1"/>
    <col min="5" max="14" width="3.54296875" customWidth="1"/>
  </cols>
  <sheetData>
    <row r="1" spans="1:16" ht="26.5" thickBot="1" x14ac:dyDescent="0.4">
      <c r="A1" s="1" t="str">
        <f>'Üres, sablon'!A1:N1</f>
        <v>Értékelőlap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6" ht="15" thickBot="1" x14ac:dyDescent="0.4">
      <c r="A2" s="3" t="str">
        <f>'Üres, sablon'!A2</f>
        <v xml:space="preserve">A tanuló neve, osztálya: </v>
      </c>
      <c r="B2" s="3"/>
      <c r="C2" s="28" t="str">
        <f ca="1">RIGHT(CELL("filenév",A6),LEN(CELL("filenév",A6))-SEARCH("]",CELL("filenév",A6)))</f>
        <v>Benke Nándor</v>
      </c>
      <c r="D2" s="5"/>
      <c r="E2" s="6"/>
      <c r="F2" s="3" t="str">
        <f>'Üres, sablon'!F2</f>
        <v>Kódja:</v>
      </c>
      <c r="G2" s="3"/>
      <c r="H2" s="33" t="str">
        <f ca="1">VLOOKUP($C$2,'Névsor-kódok'!$B$3:$F$29,2, FALSE)</f>
        <v>21.5.5</v>
      </c>
      <c r="I2" s="8"/>
      <c r="J2" s="8"/>
      <c r="K2" s="8"/>
      <c r="L2" s="8"/>
      <c r="M2" s="8"/>
      <c r="N2" s="9"/>
      <c r="P2" s="26"/>
    </row>
    <row r="3" spans="1:16" ht="15" thickBot="1" x14ac:dyDescent="0.4">
      <c r="A3" s="3" t="str">
        <f>'Üres, sablon'!A3</f>
        <v>Kezdés időpontja:</v>
      </c>
      <c r="B3" s="3"/>
      <c r="D3" s="23" t="str">
        <f>'Üres, sablon'!D3</f>
        <v>Megjegyzés:</v>
      </c>
      <c r="E3" s="24"/>
      <c r="F3" s="24"/>
      <c r="G3" s="24"/>
      <c r="H3" s="24"/>
      <c r="I3" s="24"/>
      <c r="J3" s="24"/>
      <c r="K3" s="24"/>
      <c r="L3" s="24"/>
      <c r="M3" s="24"/>
      <c r="N3" s="25"/>
      <c r="P3" s="27"/>
    </row>
    <row r="4" spans="1:16" ht="15" thickBot="1" x14ac:dyDescent="0.4">
      <c r="A4" s="10" t="str">
        <f>'Üres, sablon'!A4:B5</f>
        <v>EGÉSZ SZÁMOK</v>
      </c>
      <c r="B4" s="11"/>
      <c r="C4" s="12" t="str">
        <f>'Üres, sablon'!C4:D4</f>
        <v>Dátum:</v>
      </c>
      <c r="D4" s="12"/>
      <c r="E4" s="35"/>
      <c r="F4" s="35"/>
      <c r="G4" s="35"/>
      <c r="H4" s="35"/>
      <c r="I4" s="35"/>
      <c r="J4" s="37"/>
      <c r="K4" s="37"/>
      <c r="L4" s="37"/>
      <c r="M4" s="37"/>
      <c r="N4" s="37"/>
    </row>
    <row r="5" spans="1:16" ht="15" thickBot="1" x14ac:dyDescent="0.4">
      <c r="A5" s="14"/>
      <c r="B5" s="15"/>
      <c r="C5" s="12" t="str">
        <f>'Üres, sablon'!C5:D5</f>
        <v>Feladatkód:</v>
      </c>
      <c r="D5" s="12"/>
      <c r="E5" s="36"/>
      <c r="F5" s="36"/>
      <c r="G5" s="36"/>
      <c r="H5" s="36"/>
      <c r="I5" s="36"/>
      <c r="J5" s="39"/>
      <c r="K5" s="39"/>
      <c r="L5" s="39"/>
      <c r="M5" s="39"/>
      <c r="N5" s="39"/>
    </row>
    <row r="6" spans="1:16" ht="15" thickBot="1" x14ac:dyDescent="0.4">
      <c r="A6" s="16" t="s">
        <v>8</v>
      </c>
      <c r="B6" s="12" t="str">
        <f>'Üres, sablon'!B6:C6</f>
        <v>itemek</v>
      </c>
      <c r="C6" s="12"/>
      <c r="D6" s="3" t="str">
        <f>'Üres, sablon'!D6</f>
        <v>szint</v>
      </c>
      <c r="E6" s="41"/>
      <c r="F6" s="41"/>
      <c r="G6" s="41"/>
      <c r="H6" s="41"/>
      <c r="I6" s="41"/>
      <c r="J6" s="42"/>
      <c r="K6" s="42"/>
      <c r="L6" s="42"/>
      <c r="M6" s="42"/>
      <c r="N6" s="42"/>
    </row>
    <row r="7" spans="1:16" ht="15" thickBot="1" x14ac:dyDescent="0.4">
      <c r="A7" s="3" t="s">
        <v>11</v>
      </c>
      <c r="B7" s="2" t="str">
        <f>IF('Üres, sablon'!B6:C7&gt;0,'Üres, sablon'!B6:C7," ")</f>
        <v>Írása, olvasása, hétköznapi értelmezése</v>
      </c>
      <c r="C7" s="2"/>
      <c r="D7" s="17">
        <f>IF('Üres, sablon'!D7&gt;0,'Üres, sablon'!D7,"")</f>
        <v>2</v>
      </c>
      <c r="E7" s="43"/>
      <c r="F7" s="41"/>
      <c r="G7" s="41"/>
      <c r="H7" s="41"/>
      <c r="I7" s="41"/>
      <c r="J7" s="42"/>
      <c r="K7" s="42"/>
      <c r="L7" s="42"/>
      <c r="M7" s="42"/>
      <c r="N7" s="42"/>
    </row>
    <row r="8" spans="1:16" ht="15" thickBot="1" x14ac:dyDescent="0.4">
      <c r="A8" s="3" t="s">
        <v>13</v>
      </c>
      <c r="B8" s="2" t="str">
        <f>IF('Üres, sablon'!B7:C8&gt;0,'Üres, sablon'!B7:C8," ")</f>
        <v>halmazok</v>
      </c>
      <c r="C8" s="2"/>
      <c r="D8" s="17">
        <f>IF('Üres, sablon'!D8&gt;0,'Üres, sablon'!D8,"")</f>
        <v>2</v>
      </c>
      <c r="E8" s="43"/>
      <c r="F8" s="41"/>
      <c r="G8" s="41"/>
      <c r="H8" s="41"/>
      <c r="I8" s="41"/>
      <c r="J8" s="42"/>
      <c r="K8" s="42"/>
      <c r="L8" s="42"/>
      <c r="M8" s="42"/>
      <c r="N8" s="42"/>
    </row>
    <row r="9" spans="1:16" ht="15" thickBot="1" x14ac:dyDescent="0.4">
      <c r="A9" s="3" t="s">
        <v>15</v>
      </c>
      <c r="B9" s="2" t="str">
        <f>IF('Üres, sablon'!B8:C9&gt;0,'Üres, sablon'!B8:C9," ")</f>
        <v>számegyenesen ábrázolás</v>
      </c>
      <c r="C9" s="2"/>
      <c r="D9" s="17">
        <f>IF('Üres, sablon'!D9&gt;0,'Üres, sablon'!D9,"")</f>
        <v>3</v>
      </c>
      <c r="E9" s="43"/>
      <c r="F9" s="41"/>
      <c r="G9" s="41"/>
      <c r="H9" s="41"/>
      <c r="I9" s="41"/>
      <c r="J9" s="42"/>
      <c r="K9" s="42"/>
      <c r="L9" s="42"/>
      <c r="M9" s="42"/>
      <c r="N9" s="42"/>
    </row>
    <row r="10" spans="1:16" ht="15" thickBot="1" x14ac:dyDescent="0.4">
      <c r="A10" s="3" t="s">
        <v>17</v>
      </c>
      <c r="B10" s="2" t="str">
        <f>IF('Üres, sablon'!B9:C10&gt;0,'Üres, sablon'!B9:C10," ")</f>
        <v>sorrendbe rendezés</v>
      </c>
      <c r="C10" s="2"/>
      <c r="D10" s="17">
        <f>IF('Üres, sablon'!D10&gt;0,'Üres, sablon'!D10,"")</f>
        <v>3</v>
      </c>
      <c r="E10" s="43"/>
      <c r="F10" s="41"/>
      <c r="G10" s="41"/>
      <c r="H10" s="41"/>
      <c r="I10" s="41"/>
      <c r="J10" s="42"/>
      <c r="K10" s="42"/>
      <c r="L10" s="42"/>
      <c r="M10" s="42"/>
      <c r="N10" s="42"/>
    </row>
    <row r="11" spans="1:16" ht="15" thickBot="1" x14ac:dyDescent="0.4">
      <c r="A11" s="3" t="s">
        <v>19</v>
      </c>
      <c r="B11" s="2" t="str">
        <f>IF('Üres, sablon'!B10:C11&gt;0,'Üres, sablon'!B10:C11," ")</f>
        <v>relációs jelek használata</v>
      </c>
      <c r="C11" s="2"/>
      <c r="D11" s="17">
        <f>IF('Üres, sablon'!D11&gt;0,'Üres, sablon'!D11,"")</f>
        <v>4</v>
      </c>
      <c r="E11" s="43"/>
      <c r="F11" s="41"/>
      <c r="G11" s="41"/>
      <c r="H11" s="41"/>
      <c r="I11" s="41"/>
      <c r="J11" s="42"/>
      <c r="K11" s="42"/>
      <c r="L11" s="42"/>
      <c r="M11" s="42"/>
      <c r="N11" s="42"/>
    </row>
    <row r="12" spans="1:16" ht="15" thickBot="1" x14ac:dyDescent="0.4">
      <c r="A12" s="3" t="s">
        <v>21</v>
      </c>
      <c r="B12" s="2" t="str">
        <f>IF('Üres, sablon'!B11:C12&gt;0,'Üres, sablon'!B11:C12," ")</f>
        <v>Logikai mondatok</v>
      </c>
      <c r="C12" s="2"/>
      <c r="D12" s="17">
        <f>IF('Üres, sablon'!D12&gt;0,'Üres, sablon'!D12,"")</f>
        <v>5</v>
      </c>
      <c r="E12" s="43"/>
      <c r="F12" s="41"/>
      <c r="G12" s="41"/>
      <c r="H12" s="41"/>
      <c r="I12" s="41"/>
      <c r="J12" s="42"/>
      <c r="K12" s="42"/>
      <c r="L12" s="42"/>
      <c r="M12" s="42"/>
      <c r="N12" s="42"/>
    </row>
    <row r="13" spans="1:16" ht="15" thickBot="1" x14ac:dyDescent="0.4">
      <c r="A13" s="3" t="s">
        <v>23</v>
      </c>
      <c r="B13" s="2" t="str">
        <f>IF('Üres, sablon'!B12:C13&gt;0,'Üres, sablon'!B12:C13," ")</f>
        <v>halmazok ábrázolása számegyenesen</v>
      </c>
      <c r="C13" s="2"/>
      <c r="D13" s="17">
        <f>IF('Üres, sablon'!D13&gt;0,'Üres, sablon'!D13,"")</f>
        <v>5</v>
      </c>
      <c r="E13" s="43"/>
      <c r="F13" s="41"/>
      <c r="G13" s="41"/>
      <c r="H13" s="41"/>
      <c r="I13" s="41"/>
      <c r="J13" s="42"/>
      <c r="K13" s="42"/>
      <c r="L13" s="42"/>
      <c r="M13" s="42"/>
      <c r="N13" s="42"/>
    </row>
    <row r="14" spans="1:16" ht="15" thickBot="1" x14ac:dyDescent="0.4">
      <c r="A14" s="3" t="s">
        <v>25</v>
      </c>
      <c r="B14" s="2" t="str">
        <f>IF('Üres, sablon'!B13:C14&gt;0,'Üres, sablon'!B13:C14," ")</f>
        <v>sorozatok</v>
      </c>
      <c r="C14" s="2"/>
      <c r="D14" s="17">
        <f>IF('Üres, sablon'!D14&gt;0,'Üres, sablon'!D14,"")</f>
        <v>4</v>
      </c>
      <c r="E14" s="43"/>
      <c r="F14" s="41"/>
      <c r="G14" s="41"/>
      <c r="H14" s="41"/>
      <c r="I14" s="41"/>
      <c r="J14" s="42"/>
      <c r="K14" s="42"/>
      <c r="L14" s="42"/>
      <c r="M14" s="42"/>
      <c r="N14" s="42"/>
    </row>
    <row r="15" spans="1:16" ht="15" thickBot="1" x14ac:dyDescent="0.4">
      <c r="A15" s="3" t="s">
        <v>27</v>
      </c>
      <c r="B15" s="2" t="str">
        <f>IF('Üres, sablon'!B14:C15&gt;0,'Üres, sablon'!B14:C15," ")</f>
        <v>abszolút éerték</v>
      </c>
      <c r="C15" s="2"/>
      <c r="D15" s="17">
        <f>IF('Üres, sablon'!D15&gt;0,'Üres, sablon'!D15,"")</f>
        <v>2</v>
      </c>
      <c r="E15" s="42"/>
      <c r="F15" s="41"/>
      <c r="G15" s="41"/>
      <c r="H15" s="41"/>
      <c r="I15" s="41"/>
      <c r="J15" s="42"/>
      <c r="K15" s="42"/>
      <c r="L15" s="42"/>
      <c r="M15" s="42"/>
      <c r="N15" s="42"/>
    </row>
    <row r="16" spans="1:16" ht="15" thickBot="1" x14ac:dyDescent="0.4">
      <c r="A16" s="3" t="s">
        <v>29</v>
      </c>
      <c r="B16" s="2" t="str">
        <f>IF('Üres, sablon'!B15:C16&gt;0,'Üres, sablon'!B15:C16," ")</f>
        <v>ellentett</v>
      </c>
      <c r="C16" s="2"/>
      <c r="D16" s="17">
        <f>IF('Üres, sablon'!D16&gt;0,'Üres, sablon'!D16,"")</f>
        <v>2</v>
      </c>
      <c r="E16" s="43"/>
      <c r="F16" s="41"/>
      <c r="G16" s="41"/>
      <c r="H16" s="41"/>
      <c r="I16" s="41"/>
      <c r="J16" s="42"/>
      <c r="K16" s="42"/>
      <c r="L16" s="42"/>
      <c r="M16" s="42"/>
      <c r="N16" s="42"/>
    </row>
    <row r="17" spans="1:14" ht="15" thickBot="1" x14ac:dyDescent="0.4">
      <c r="A17" s="3" t="s">
        <v>31</v>
      </c>
      <c r="B17" s="2" t="str">
        <f>IF('Üres, sablon'!B16:C17&gt;0,'Üres, sablon'!B16:C17," ")</f>
        <v>relációs jelek</v>
      </c>
      <c r="C17" s="2"/>
      <c r="D17" s="17">
        <f>IF('Üres, sablon'!D17&gt;0,'Üres, sablon'!D17,"")</f>
        <v>3</v>
      </c>
      <c r="E17" s="43"/>
      <c r="F17" s="41"/>
      <c r="G17" s="41"/>
      <c r="H17" s="41"/>
      <c r="I17" s="41"/>
      <c r="J17" s="42"/>
      <c r="K17" s="42"/>
      <c r="L17" s="42"/>
      <c r="M17" s="42"/>
      <c r="N17" s="42"/>
    </row>
    <row r="18" spans="1:14" ht="15" thickBot="1" x14ac:dyDescent="0.4">
      <c r="A18" s="3" t="s">
        <v>32</v>
      </c>
      <c r="B18" s="2" t="str">
        <f>IF('Üres, sablon'!B17:C18&gt;0,'Üres, sablon'!B17:C18," ")</f>
        <v>adósságcédulák, pénz összevonása</v>
      </c>
      <c r="C18" s="2"/>
      <c r="D18" s="17">
        <f>IF('Üres, sablon'!D18&gt;0,'Üres, sablon'!D18,"")</f>
        <v>2</v>
      </c>
      <c r="E18" s="43"/>
      <c r="F18" s="41"/>
      <c r="G18" s="41"/>
      <c r="H18" s="41"/>
      <c r="I18" s="41"/>
      <c r="J18" s="42"/>
      <c r="K18" s="42"/>
      <c r="L18" s="42"/>
      <c r="M18" s="42"/>
      <c r="N18" s="42"/>
    </row>
    <row r="19" spans="1:14" ht="15" thickBot="1" x14ac:dyDescent="0.4">
      <c r="A19" s="3" t="s">
        <v>34</v>
      </c>
      <c r="B19" s="2" t="str">
        <f>IF('Üres, sablon'!B18:C19&gt;0,'Üres, sablon'!B18:C19," ")</f>
        <v>különbség leolvasása számegyenesről</v>
      </c>
      <c r="C19" s="2"/>
      <c r="D19" s="17">
        <f>IF('Üres, sablon'!D19&gt;0,'Üres, sablon'!D19,"")</f>
        <v>3</v>
      </c>
      <c r="E19" s="43"/>
      <c r="F19" s="41"/>
      <c r="G19" s="41"/>
      <c r="H19" s="41"/>
      <c r="I19" s="41"/>
      <c r="J19" s="42"/>
      <c r="K19" s="42"/>
      <c r="L19" s="42"/>
      <c r="M19" s="42"/>
      <c r="N19" s="42"/>
    </row>
    <row r="20" spans="1:14" ht="15" thickBot="1" x14ac:dyDescent="0.4">
      <c r="A20" s="3" t="s">
        <v>36</v>
      </c>
      <c r="B20" s="2" t="str">
        <f>IF('Üres, sablon'!B19:C20&gt;0,'Üres, sablon'!B19:C20," ")</f>
        <v>különbség kiszámítása számegyenesről</v>
      </c>
      <c r="C20" s="2"/>
      <c r="D20" s="17">
        <f>IF('Üres, sablon'!D20&gt;0,'Üres, sablon'!D20,"")</f>
        <v>4</v>
      </c>
      <c r="E20" s="43"/>
      <c r="F20" s="41"/>
      <c r="G20" s="41"/>
      <c r="H20" s="41"/>
      <c r="I20" s="41"/>
      <c r="J20" s="42"/>
      <c r="K20" s="42"/>
      <c r="L20" s="42"/>
      <c r="M20" s="42"/>
      <c r="N20" s="42"/>
    </row>
    <row r="21" spans="1:14" ht="15" thickBot="1" x14ac:dyDescent="0.4">
      <c r="A21" s="3" t="s">
        <v>38</v>
      </c>
      <c r="B21" s="2" t="str">
        <f>IF('Üres, sablon'!B20:C21&gt;0,'Üres, sablon'!B20:C21," ")</f>
        <v>zárójelek felbontása</v>
      </c>
      <c r="C21" s="2"/>
      <c r="D21" s="17">
        <f>IF('Üres, sablon'!D21&gt;0,'Üres, sablon'!D21,"")</f>
        <v>2</v>
      </c>
      <c r="E21" s="43"/>
      <c r="F21" s="41"/>
      <c r="G21" s="41"/>
      <c r="H21" s="41"/>
      <c r="I21" s="41"/>
      <c r="J21" s="42"/>
      <c r="K21" s="42"/>
      <c r="L21" s="42"/>
      <c r="M21" s="42"/>
      <c r="N21" s="42"/>
    </row>
    <row r="22" spans="1:14" ht="15" thickBot="1" x14ac:dyDescent="0.4">
      <c r="A22" s="3" t="s">
        <v>40</v>
      </c>
      <c r="B22" s="2" t="str">
        <f>IF('Üres, sablon'!B21:C22&gt;0,'Üres, sablon'!B21:C22," ")</f>
        <v>összeadás</v>
      </c>
      <c r="C22" s="2"/>
      <c r="D22" s="17">
        <f>IF('Üres, sablon'!D22&gt;0,'Üres, sablon'!D22,"")</f>
        <v>2</v>
      </c>
      <c r="E22" s="43"/>
      <c r="F22" s="41"/>
      <c r="G22" s="41"/>
      <c r="H22" s="41"/>
      <c r="I22" s="41"/>
      <c r="J22" s="42"/>
      <c r="K22" s="42"/>
      <c r="L22" s="42"/>
      <c r="M22" s="42"/>
      <c r="N22" s="42"/>
    </row>
    <row r="23" spans="1:14" ht="15" thickBot="1" x14ac:dyDescent="0.4">
      <c r="A23" s="3" t="s">
        <v>42</v>
      </c>
      <c r="B23" s="2" t="str">
        <f>IF('Üres, sablon'!B22:C23&gt;0,'Üres, sablon'!B22:C23," ")</f>
        <v>kivonás</v>
      </c>
      <c r="C23" s="2"/>
      <c r="D23" s="17">
        <f>IF('Üres, sablon'!D23&gt;0,'Üres, sablon'!D23,"")</f>
        <v>3</v>
      </c>
      <c r="E23" s="43"/>
      <c r="F23" s="41"/>
      <c r="G23" s="41"/>
      <c r="H23" s="41"/>
      <c r="I23" s="41"/>
      <c r="J23" s="42"/>
      <c r="K23" s="42"/>
      <c r="L23" s="42"/>
      <c r="M23" s="42"/>
      <c r="N23" s="42"/>
    </row>
    <row r="24" spans="1:14" ht="15" thickBot="1" x14ac:dyDescent="0.4">
      <c r="A24" s="3" t="s">
        <v>44</v>
      </c>
      <c r="B24" s="2" t="str">
        <f>IF('Üres, sablon'!B23:C24&gt;0,'Üres, sablon'!B23:C24," ")</f>
        <v>összeadás nagy számokkal</v>
      </c>
      <c r="C24" s="2"/>
      <c r="D24" s="17">
        <f>IF('Üres, sablon'!D24&gt;0,'Üres, sablon'!D24,"")</f>
        <v>4</v>
      </c>
      <c r="E24" s="43"/>
      <c r="F24" s="41"/>
      <c r="G24" s="41"/>
      <c r="H24" s="41"/>
      <c r="I24" s="41"/>
      <c r="J24" s="42"/>
      <c r="K24" s="42"/>
      <c r="L24" s="42"/>
      <c r="M24" s="42"/>
      <c r="N24" s="42"/>
    </row>
    <row r="25" spans="1:14" ht="15" thickBot="1" x14ac:dyDescent="0.4">
      <c r="A25" s="3" t="s">
        <v>46</v>
      </c>
      <c r="B25" s="2" t="str">
        <f>IF('Üres, sablon'!B24:C25&gt;0,'Üres, sablon'!B24:C25," ")</f>
        <v>kivonás nagy számokkal</v>
      </c>
      <c r="C25" s="2"/>
      <c r="D25" s="17">
        <f>IF('Üres, sablon'!D25&gt;0,'Üres, sablon'!D25,"")</f>
        <v>4</v>
      </c>
      <c r="E25" s="43"/>
      <c r="F25" s="41"/>
      <c r="G25" s="41"/>
      <c r="H25" s="41"/>
      <c r="I25" s="41"/>
      <c r="J25" s="42"/>
      <c r="K25" s="42"/>
      <c r="L25" s="42"/>
      <c r="M25" s="42"/>
      <c r="N25" s="42"/>
    </row>
    <row r="26" spans="1:14" ht="15" thickBot="1" x14ac:dyDescent="0.4">
      <c r="A26" s="3" t="s">
        <v>48</v>
      </c>
      <c r="B26" s="2" t="str">
        <f>IF('Üres, sablon'!B25:C26&gt;0,'Üres, sablon'!B25:C26," ")</f>
        <v>csoportosítás: + - vegyesen</v>
      </c>
      <c r="C26" s="2"/>
      <c r="D26" s="17">
        <f>IF('Üres, sablon'!D26&gt;0,'Üres, sablon'!D26,"")</f>
        <v>5</v>
      </c>
      <c r="E26" s="43"/>
      <c r="F26" s="41"/>
      <c r="G26" s="41"/>
      <c r="H26" s="41"/>
      <c r="I26" s="41"/>
      <c r="J26" s="42"/>
      <c r="K26" s="42"/>
      <c r="L26" s="42"/>
      <c r="M26" s="42"/>
      <c r="N26" s="42"/>
    </row>
    <row r="27" spans="1:14" ht="15" thickBot="1" x14ac:dyDescent="0.4">
      <c r="A27" s="3" t="s">
        <v>50</v>
      </c>
      <c r="B27" s="2" t="str">
        <f>IF('Üres, sablon'!B26:C27&gt;0,'Üres, sablon'!B26:C27," ")</f>
        <v>pótlás, nyitott mondat</v>
      </c>
      <c r="C27" s="2"/>
      <c r="D27" s="17">
        <f>IF('Üres, sablon'!D27&gt;0,'Üres, sablon'!D27,"")</f>
        <v>5</v>
      </c>
      <c r="E27" s="43"/>
      <c r="F27" s="41"/>
      <c r="G27" s="41"/>
      <c r="H27" s="41"/>
      <c r="I27" s="41"/>
      <c r="J27" s="42"/>
      <c r="K27" s="42"/>
      <c r="L27" s="42"/>
      <c r="M27" s="42"/>
      <c r="N27" s="42"/>
    </row>
    <row r="28" spans="1:14" ht="15" thickBot="1" x14ac:dyDescent="0.4">
      <c r="A28" s="3" t="s">
        <v>52</v>
      </c>
      <c r="B28" s="2" t="str">
        <f>IF('Üres, sablon'!B27:C28&gt;0,'Üres, sablon'!B27:C28," ")</f>
        <v xml:space="preserve">összetett feladatok </v>
      </c>
      <c r="C28" s="2"/>
      <c r="D28" s="17">
        <f>IF('Üres, sablon'!D28&gt;0,'Üres, sablon'!D28,"")</f>
        <v>5</v>
      </c>
      <c r="E28" s="43"/>
      <c r="F28" s="41"/>
      <c r="G28" s="41"/>
      <c r="H28" s="41"/>
      <c r="I28" s="41"/>
      <c r="J28" s="42"/>
      <c r="K28" s="42"/>
      <c r="L28" s="42"/>
      <c r="M28" s="42"/>
      <c r="N28" s="42"/>
    </row>
    <row r="29" spans="1:14" ht="15" thickBot="1" x14ac:dyDescent="0.4">
      <c r="A29" s="3" t="s">
        <v>54</v>
      </c>
      <c r="B29" s="2" t="str">
        <f>IF('Üres, sablon'!B28:C29&gt;0,'Üres, sablon'!B28:C29," ")</f>
        <v>összetett feladatok bűvös négyzet</v>
      </c>
      <c r="C29" s="2"/>
      <c r="D29" s="17">
        <f>IF('Üres, sablon'!D29&gt;0,'Üres, sablon'!D29,"")</f>
        <v>5</v>
      </c>
      <c r="E29" s="43"/>
      <c r="F29" s="41"/>
      <c r="G29" s="41"/>
      <c r="H29" s="41"/>
      <c r="I29" s="41"/>
      <c r="J29" s="42"/>
      <c r="K29" s="42"/>
      <c r="L29" s="42"/>
      <c r="M29" s="42"/>
      <c r="N29" s="42"/>
    </row>
    <row r="30" spans="1:14" ht="15" thickBot="1" x14ac:dyDescent="0.4">
      <c r="A30" s="3" t="s">
        <v>55</v>
      </c>
      <c r="B30" s="2" t="str">
        <f>IF('Üres, sablon'!B29:C30&gt;0,'Üres, sablon'!B29:C30," ")</f>
        <v>szöveges feladatok</v>
      </c>
      <c r="C30" s="2"/>
      <c r="D30" s="17">
        <f>IF('Üres, sablon'!D30&gt;0,'Üres, sablon'!D30,"")</f>
        <v>4</v>
      </c>
      <c r="E30" s="43"/>
      <c r="F30" s="41"/>
      <c r="G30" s="41"/>
      <c r="H30" s="41"/>
      <c r="I30" s="41"/>
      <c r="J30" s="42"/>
      <c r="K30" s="42"/>
      <c r="L30" s="42"/>
      <c r="M30" s="42"/>
      <c r="N30" s="42"/>
    </row>
    <row r="31" spans="1:14" ht="15" thickBot="1" x14ac:dyDescent="0.4">
      <c r="A31" s="3" t="s">
        <v>57</v>
      </c>
      <c r="B31" s="2" t="str">
        <f>IF('Üres, sablon'!B30:C31&gt;0,'Üres, sablon'!B30:C31," ")</f>
        <v>versenyfeladat</v>
      </c>
      <c r="C31" s="2"/>
      <c r="D31" s="17">
        <f>IF('Üres, sablon'!D31&gt;0,'Üres, sablon'!D31,"")</f>
        <v>5</v>
      </c>
      <c r="E31" s="43"/>
      <c r="F31" s="41"/>
      <c r="G31" s="41"/>
      <c r="H31" s="41"/>
      <c r="I31" s="41"/>
      <c r="J31" s="42"/>
      <c r="K31" s="42"/>
      <c r="L31" s="42"/>
      <c r="M31" s="42"/>
      <c r="N31" s="42"/>
    </row>
    <row r="32" spans="1:14" ht="15" thickBot="1" x14ac:dyDescent="0.4">
      <c r="A32" s="3" t="s">
        <v>58</v>
      </c>
      <c r="B32" s="2" t="str">
        <f>IF('Üres, sablon'!B31:C32&gt;0,'Üres, sablon'!B31:C32," ")</f>
        <v>szorzás természetes számmal</v>
      </c>
      <c r="C32" s="2"/>
      <c r="D32" s="17">
        <f>IF('Üres, sablon'!D32&gt;0,'Üres, sablon'!D32,"")</f>
        <v>2</v>
      </c>
      <c r="E32" s="43"/>
      <c r="F32" s="41"/>
      <c r="G32" s="41"/>
      <c r="H32" s="41"/>
      <c r="I32" s="41"/>
      <c r="J32" s="42"/>
      <c r="K32" s="42"/>
      <c r="L32" s="42"/>
      <c r="M32" s="42"/>
      <c r="N32" s="42"/>
    </row>
    <row r="33" spans="1:14" ht="15" thickBot="1" x14ac:dyDescent="0.4">
      <c r="A33" s="3" t="s">
        <v>59</v>
      </c>
      <c r="B33" s="2" t="str">
        <f>IF('Üres, sablon'!B32:C33&gt;0,'Üres, sablon'!B32:C33," ")</f>
        <v>osztás természetes számmal</v>
      </c>
      <c r="C33" s="2"/>
      <c r="D33" s="17">
        <f>IF('Üres, sablon'!D33&gt;0,'Üres, sablon'!D33,"")</f>
        <v>3</v>
      </c>
      <c r="E33" s="43"/>
      <c r="F33" s="41"/>
      <c r="G33" s="41"/>
      <c r="H33" s="41"/>
      <c r="I33" s="41"/>
      <c r="J33" s="42"/>
      <c r="K33" s="42"/>
      <c r="L33" s="42"/>
      <c r="M33" s="42"/>
      <c r="N33" s="42"/>
    </row>
    <row r="34" spans="1:14" ht="15" thickBot="1" x14ac:dyDescent="0.4">
      <c r="A34" s="3" t="s">
        <v>61</v>
      </c>
      <c r="B34" s="2" t="str">
        <f>IF('Üres, sablon'!B33:C34&gt;0,'Üres, sablon'!B33:C34," ")</f>
        <v>Koordináta-rendszer: pontok ábrázolása</v>
      </c>
      <c r="C34" s="2"/>
      <c r="D34" s="17">
        <f>IF('Üres, sablon'!D34&gt;0,'Üres, sablon'!D34,"")</f>
        <v>2</v>
      </c>
      <c r="E34" s="42"/>
      <c r="F34" s="41"/>
      <c r="G34" s="41"/>
      <c r="H34" s="41"/>
      <c r="I34" s="41"/>
      <c r="J34" s="42"/>
      <c r="K34" s="42"/>
      <c r="L34" s="42"/>
      <c r="M34" s="42"/>
      <c r="N34" s="42"/>
    </row>
    <row r="35" spans="1:14" ht="15" thickBot="1" x14ac:dyDescent="0.4">
      <c r="A35" s="3" t="s">
        <v>63</v>
      </c>
      <c r="B35" s="2" t="str">
        <f>IF('Üres, sablon'!B34:C35&gt;0,'Üres, sablon'!B34:C35," ")</f>
        <v>Koordináta-rendszer: jelzőszámok leolvasása</v>
      </c>
      <c r="C35" s="2"/>
      <c r="D35" s="17">
        <f>IF('Üres, sablon'!D35&gt;0,'Üres, sablon'!D35,"")</f>
        <v>2</v>
      </c>
      <c r="E35" s="43"/>
      <c r="F35" s="41"/>
      <c r="G35" s="41"/>
      <c r="H35" s="41"/>
      <c r="I35" s="41"/>
      <c r="J35" s="42"/>
      <c r="K35" s="42"/>
      <c r="L35" s="42"/>
      <c r="M35" s="42"/>
      <c r="N35" s="42"/>
    </row>
    <row r="36" spans="1:14" ht="15" thickBot="1" x14ac:dyDescent="0.4">
      <c r="A36" s="3" t="s">
        <v>65</v>
      </c>
      <c r="B36" s="2" t="str">
        <f>IF('Üres, sablon'!B35:C36&gt;0,'Üres, sablon'!B35:C36," ")</f>
        <v xml:space="preserve"> </v>
      </c>
      <c r="C36" s="2"/>
      <c r="D36" s="17" t="str">
        <f>IF('Üres, sablon'!D36&gt;0,'Üres, sablon'!D36,"")</f>
        <v/>
      </c>
      <c r="E36" s="43"/>
      <c r="F36" s="41"/>
      <c r="G36" s="41"/>
      <c r="H36" s="41"/>
      <c r="I36" s="41"/>
      <c r="J36" s="42"/>
      <c r="K36" s="42"/>
      <c r="L36" s="42"/>
      <c r="M36" s="42"/>
      <c r="N36" s="42"/>
    </row>
    <row r="37" spans="1:14" x14ac:dyDescent="0.35">
      <c r="A37" s="20" t="s">
        <v>66</v>
      </c>
      <c r="B37" s="20"/>
      <c r="C37" s="21" t="s">
        <v>67</v>
      </c>
      <c r="D37" s="21"/>
      <c r="E37" s="21"/>
      <c r="F37" s="21"/>
      <c r="G37" s="21" t="s">
        <v>68</v>
      </c>
      <c r="H37" s="21"/>
      <c r="I37" s="21"/>
      <c r="J37" s="21"/>
      <c r="K37" s="21"/>
      <c r="L37" s="21"/>
      <c r="M37" s="21"/>
      <c r="N37" s="21"/>
    </row>
    <row r="38" spans="1:14" ht="45" customHeight="1" x14ac:dyDescent="0.35">
      <c r="A38" s="22" t="s">
        <v>69</v>
      </c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</row>
    <row r="39" spans="1:14" x14ac:dyDescent="0.35">
      <c r="A39" s="20" t="s">
        <v>66</v>
      </c>
      <c r="B39" s="20"/>
      <c r="C39" s="21" t="s">
        <v>67</v>
      </c>
      <c r="D39" s="21"/>
      <c r="E39" s="21"/>
      <c r="F39" s="21"/>
      <c r="G39" s="21" t="s">
        <v>68</v>
      </c>
      <c r="H39" s="21"/>
      <c r="I39" s="21"/>
      <c r="J39" s="21"/>
      <c r="K39" s="21"/>
      <c r="L39" s="21"/>
      <c r="M39" s="21"/>
      <c r="N39" s="21"/>
    </row>
    <row r="40" spans="1:14" ht="45" customHeight="1" x14ac:dyDescent="0.35">
      <c r="A40" s="22" t="s">
        <v>69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</row>
    <row r="41" spans="1:14" x14ac:dyDescent="0.35">
      <c r="A41" s="20" t="s">
        <v>66</v>
      </c>
      <c r="B41" s="20"/>
      <c r="C41" s="21" t="s">
        <v>67</v>
      </c>
      <c r="D41" s="21"/>
      <c r="E41" s="21"/>
      <c r="F41" s="21"/>
      <c r="G41" s="21" t="s">
        <v>68</v>
      </c>
      <c r="H41" s="21"/>
      <c r="I41" s="21"/>
      <c r="J41" s="21"/>
      <c r="K41" s="21"/>
      <c r="L41" s="21"/>
      <c r="M41" s="21"/>
      <c r="N41" s="21"/>
    </row>
    <row r="42" spans="1:14" ht="45" customHeight="1" x14ac:dyDescent="0.35">
      <c r="A42" s="22" t="s">
        <v>69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</row>
  </sheetData>
  <mergeCells count="46">
    <mergeCell ref="A40:N40"/>
    <mergeCell ref="C41:F41"/>
    <mergeCell ref="G41:N41"/>
    <mergeCell ref="A42:N42"/>
    <mergeCell ref="B36:C36"/>
    <mergeCell ref="C37:F37"/>
    <mergeCell ref="G37:N37"/>
    <mergeCell ref="A38:N38"/>
    <mergeCell ref="C39:F39"/>
    <mergeCell ref="G39:N39"/>
    <mergeCell ref="B30:C30"/>
    <mergeCell ref="B31:C31"/>
    <mergeCell ref="B32:C32"/>
    <mergeCell ref="B33:C33"/>
    <mergeCell ref="B34:C34"/>
    <mergeCell ref="B35:C35"/>
    <mergeCell ref="B24:C24"/>
    <mergeCell ref="B25:C25"/>
    <mergeCell ref="B26:C26"/>
    <mergeCell ref="B27:C27"/>
    <mergeCell ref="B28:C28"/>
    <mergeCell ref="B29:C29"/>
    <mergeCell ref="B18:C18"/>
    <mergeCell ref="B19:C19"/>
    <mergeCell ref="B20:C20"/>
    <mergeCell ref="B21:C21"/>
    <mergeCell ref="B22:C22"/>
    <mergeCell ref="B23:C23"/>
    <mergeCell ref="B12:C12"/>
    <mergeCell ref="B13:C13"/>
    <mergeCell ref="B14:C14"/>
    <mergeCell ref="B15:C15"/>
    <mergeCell ref="B16:C16"/>
    <mergeCell ref="B17:C17"/>
    <mergeCell ref="B6:C6"/>
    <mergeCell ref="B7:C7"/>
    <mergeCell ref="B8:C8"/>
    <mergeCell ref="B9:C9"/>
    <mergeCell ref="B10:C10"/>
    <mergeCell ref="B11:C11"/>
    <mergeCell ref="A1:N1"/>
    <mergeCell ref="C2:E2"/>
    <mergeCell ref="H2:N2"/>
    <mergeCell ref="A4:B5"/>
    <mergeCell ref="C4:D4"/>
    <mergeCell ref="C5:D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workbookViewId="0">
      <selection activeCell="H34" sqref="H34"/>
    </sheetView>
  </sheetViews>
  <sheetFormatPr defaultRowHeight="14.5" x14ac:dyDescent="0.35"/>
  <cols>
    <col min="1" max="1" width="5" customWidth="1"/>
    <col min="2" max="2" width="15.54296875" customWidth="1"/>
    <col min="3" max="3" width="20.1796875" customWidth="1"/>
    <col min="4" max="4" width="6.54296875" customWidth="1"/>
    <col min="5" max="14" width="3.54296875" customWidth="1"/>
  </cols>
  <sheetData>
    <row r="1" spans="1:16" ht="26.5" thickBot="1" x14ac:dyDescent="0.4">
      <c r="A1" s="1" t="str">
        <f>'Üres, sablon'!A1:N1</f>
        <v>Értékelőlap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6" ht="15" thickBot="1" x14ac:dyDescent="0.4">
      <c r="A2" s="3" t="str">
        <f>'Üres, sablon'!A2</f>
        <v xml:space="preserve">A tanuló neve, osztálya: </v>
      </c>
      <c r="B2" s="3"/>
      <c r="C2" s="28" t="str">
        <f ca="1">RIGHT(CELL("filenév",A6),LEN(CELL("filenév",A6))-SEARCH("]",CELL("filenév",A6)))</f>
        <v>Csige Roland Olivér</v>
      </c>
      <c r="D2" s="5"/>
      <c r="E2" s="6"/>
      <c r="F2" s="3" t="str">
        <f>'Üres, sablon'!F2</f>
        <v>Kódja:</v>
      </c>
      <c r="G2" s="3"/>
      <c r="H2" s="33" t="str">
        <f ca="1">VLOOKUP($C$2,'Névsor-kódok'!$B$3:$F$29,2, FALSE)</f>
        <v>21.8.5</v>
      </c>
      <c r="I2" s="8"/>
      <c r="J2" s="8"/>
      <c r="K2" s="8"/>
      <c r="L2" s="8"/>
      <c r="M2" s="8"/>
      <c r="N2" s="9"/>
      <c r="P2" s="26"/>
    </row>
    <row r="3" spans="1:16" ht="15" thickBot="1" x14ac:dyDescent="0.4">
      <c r="A3" s="3" t="str">
        <f>'Üres, sablon'!A3</f>
        <v>Kezdés időpontja:</v>
      </c>
      <c r="B3" s="3"/>
      <c r="D3" s="23" t="str">
        <f>'Üres, sablon'!D3</f>
        <v>Megjegyzés:</v>
      </c>
      <c r="E3" s="24"/>
      <c r="F3" s="24"/>
      <c r="G3" s="24"/>
      <c r="H3" s="24"/>
      <c r="I3" s="24"/>
      <c r="J3" s="24"/>
      <c r="K3" s="24"/>
      <c r="L3" s="24"/>
      <c r="M3" s="24"/>
      <c r="N3" s="25"/>
      <c r="P3" s="27"/>
    </row>
    <row r="4" spans="1:16" ht="15" thickBot="1" x14ac:dyDescent="0.4">
      <c r="A4" s="10" t="str">
        <f>'Üres, sablon'!A4:B5</f>
        <v>EGÉSZ SZÁMOK</v>
      </c>
      <c r="B4" s="11"/>
      <c r="C4" s="12" t="str">
        <f>'Üres, sablon'!C4:D4</f>
        <v>Dátum:</v>
      </c>
      <c r="D4" s="12"/>
      <c r="E4" s="35"/>
      <c r="F4" s="35"/>
      <c r="G4" s="35"/>
      <c r="H4" s="35"/>
      <c r="I4" s="35"/>
      <c r="J4" s="37"/>
      <c r="K4" s="37"/>
      <c r="L4" s="37"/>
      <c r="M4" s="37"/>
      <c r="N4" s="37"/>
    </row>
    <row r="5" spans="1:16" ht="15" thickBot="1" x14ac:dyDescent="0.4">
      <c r="A5" s="14"/>
      <c r="B5" s="15"/>
      <c r="C5" s="12" t="str">
        <f>'Üres, sablon'!C5:D5</f>
        <v>Feladatkód:</v>
      </c>
      <c r="D5" s="12"/>
      <c r="E5" s="36"/>
      <c r="F5" s="36"/>
      <c r="G5" s="36"/>
      <c r="H5" s="36"/>
      <c r="I5" s="36"/>
      <c r="J5" s="39"/>
      <c r="K5" s="39"/>
      <c r="L5" s="39"/>
      <c r="M5" s="39"/>
      <c r="N5" s="39"/>
    </row>
    <row r="6" spans="1:16" ht="15" thickBot="1" x14ac:dyDescent="0.4">
      <c r="A6" s="16" t="s">
        <v>8</v>
      </c>
      <c r="B6" s="12" t="str">
        <f>'Üres, sablon'!B6:C6</f>
        <v>itemek</v>
      </c>
      <c r="C6" s="12"/>
      <c r="D6" s="3" t="str">
        <f>'Üres, sablon'!D6</f>
        <v>szint</v>
      </c>
      <c r="E6" s="41"/>
      <c r="F6" s="41"/>
      <c r="G6" s="41"/>
      <c r="H6" s="41"/>
      <c r="I6" s="41"/>
      <c r="J6" s="42"/>
      <c r="K6" s="42"/>
      <c r="L6" s="42"/>
      <c r="M6" s="42"/>
      <c r="N6" s="42"/>
    </row>
    <row r="7" spans="1:16" ht="15" thickBot="1" x14ac:dyDescent="0.4">
      <c r="A7" s="3" t="s">
        <v>11</v>
      </c>
      <c r="B7" s="2" t="str">
        <f>IF('Üres, sablon'!B6:C7&gt;0,'Üres, sablon'!B6:C7," ")</f>
        <v>Írása, olvasása, hétköznapi értelmezése</v>
      </c>
      <c r="C7" s="2"/>
      <c r="D7" s="17">
        <f>IF('Üres, sablon'!D7&gt;0,'Üres, sablon'!D7,"")</f>
        <v>2</v>
      </c>
      <c r="E7" s="43"/>
      <c r="F7" s="41"/>
      <c r="G7" s="41"/>
      <c r="H7" s="41"/>
      <c r="I7" s="41"/>
      <c r="J7" s="42"/>
      <c r="K7" s="42"/>
      <c r="L7" s="42"/>
      <c r="M7" s="42"/>
      <c r="N7" s="42"/>
    </row>
    <row r="8" spans="1:16" ht="15" thickBot="1" x14ac:dyDescent="0.4">
      <c r="A8" s="3" t="s">
        <v>13</v>
      </c>
      <c r="B8" s="2" t="str">
        <f>IF('Üres, sablon'!B7:C8&gt;0,'Üres, sablon'!B7:C8," ")</f>
        <v>halmazok</v>
      </c>
      <c r="C8" s="2"/>
      <c r="D8" s="17">
        <f>IF('Üres, sablon'!D8&gt;0,'Üres, sablon'!D8,"")</f>
        <v>2</v>
      </c>
      <c r="E8" s="43"/>
      <c r="F8" s="41"/>
      <c r="G8" s="41"/>
      <c r="H8" s="41"/>
      <c r="I8" s="41"/>
      <c r="J8" s="42"/>
      <c r="K8" s="42"/>
      <c r="L8" s="42"/>
      <c r="M8" s="42"/>
      <c r="N8" s="42"/>
    </row>
    <row r="9" spans="1:16" ht="15" thickBot="1" x14ac:dyDescent="0.4">
      <c r="A9" s="3" t="s">
        <v>15</v>
      </c>
      <c r="B9" s="2" t="str">
        <f>IF('Üres, sablon'!B8:C9&gt;0,'Üres, sablon'!B8:C9," ")</f>
        <v>számegyenesen ábrázolás</v>
      </c>
      <c r="C9" s="2"/>
      <c r="D9" s="17">
        <f>IF('Üres, sablon'!D9&gt;0,'Üres, sablon'!D9,"")</f>
        <v>3</v>
      </c>
      <c r="E9" s="43"/>
      <c r="F9" s="41"/>
      <c r="G9" s="41"/>
      <c r="H9" s="41"/>
      <c r="I9" s="41"/>
      <c r="J9" s="42"/>
      <c r="K9" s="42"/>
      <c r="L9" s="42"/>
      <c r="M9" s="42"/>
      <c r="N9" s="42"/>
    </row>
    <row r="10" spans="1:16" ht="15" thickBot="1" x14ac:dyDescent="0.4">
      <c r="A10" s="3" t="s">
        <v>17</v>
      </c>
      <c r="B10" s="2" t="str">
        <f>IF('Üres, sablon'!B9:C10&gt;0,'Üres, sablon'!B9:C10," ")</f>
        <v>sorrendbe rendezés</v>
      </c>
      <c r="C10" s="2"/>
      <c r="D10" s="17">
        <f>IF('Üres, sablon'!D10&gt;0,'Üres, sablon'!D10,"")</f>
        <v>3</v>
      </c>
      <c r="E10" s="43"/>
      <c r="F10" s="41"/>
      <c r="G10" s="41"/>
      <c r="H10" s="41"/>
      <c r="I10" s="41"/>
      <c r="J10" s="42"/>
      <c r="K10" s="42"/>
      <c r="L10" s="42"/>
      <c r="M10" s="42"/>
      <c r="N10" s="42"/>
    </row>
    <row r="11" spans="1:16" ht="15" thickBot="1" x14ac:dyDescent="0.4">
      <c r="A11" s="3" t="s">
        <v>19</v>
      </c>
      <c r="B11" s="2" t="str">
        <f>IF('Üres, sablon'!B10:C11&gt;0,'Üres, sablon'!B10:C11," ")</f>
        <v>relációs jelek használata</v>
      </c>
      <c r="C11" s="2"/>
      <c r="D11" s="17">
        <f>IF('Üres, sablon'!D11&gt;0,'Üres, sablon'!D11,"")</f>
        <v>4</v>
      </c>
      <c r="E11" s="43"/>
      <c r="F11" s="41"/>
      <c r="G11" s="41"/>
      <c r="H11" s="41"/>
      <c r="I11" s="41"/>
      <c r="J11" s="42"/>
      <c r="K11" s="42"/>
      <c r="L11" s="42"/>
      <c r="M11" s="42"/>
      <c r="N11" s="42"/>
    </row>
    <row r="12" spans="1:16" ht="15" thickBot="1" x14ac:dyDescent="0.4">
      <c r="A12" s="3" t="s">
        <v>21</v>
      </c>
      <c r="B12" s="2" t="str">
        <f>IF('Üres, sablon'!B11:C12&gt;0,'Üres, sablon'!B11:C12," ")</f>
        <v>Logikai mondatok</v>
      </c>
      <c r="C12" s="2"/>
      <c r="D12" s="17">
        <f>IF('Üres, sablon'!D12&gt;0,'Üres, sablon'!D12,"")</f>
        <v>5</v>
      </c>
      <c r="E12" s="43"/>
      <c r="F12" s="41"/>
      <c r="G12" s="41"/>
      <c r="H12" s="41"/>
      <c r="I12" s="41"/>
      <c r="J12" s="42"/>
      <c r="K12" s="42"/>
      <c r="L12" s="42"/>
      <c r="M12" s="42"/>
      <c r="N12" s="42"/>
    </row>
    <row r="13" spans="1:16" ht="15" thickBot="1" x14ac:dyDescent="0.4">
      <c r="A13" s="3" t="s">
        <v>23</v>
      </c>
      <c r="B13" s="2" t="str">
        <f>IF('Üres, sablon'!B12:C13&gt;0,'Üres, sablon'!B12:C13," ")</f>
        <v>halmazok ábrázolása számegyenesen</v>
      </c>
      <c r="C13" s="2"/>
      <c r="D13" s="17">
        <f>IF('Üres, sablon'!D13&gt;0,'Üres, sablon'!D13,"")</f>
        <v>5</v>
      </c>
      <c r="E13" s="43"/>
      <c r="F13" s="41"/>
      <c r="G13" s="41"/>
      <c r="H13" s="41"/>
      <c r="I13" s="41"/>
      <c r="J13" s="42"/>
      <c r="K13" s="42"/>
      <c r="L13" s="42"/>
      <c r="M13" s="42"/>
      <c r="N13" s="42"/>
    </row>
    <row r="14" spans="1:16" ht="15" thickBot="1" x14ac:dyDescent="0.4">
      <c r="A14" s="3" t="s">
        <v>25</v>
      </c>
      <c r="B14" s="2" t="str">
        <f>IF('Üres, sablon'!B13:C14&gt;0,'Üres, sablon'!B13:C14," ")</f>
        <v>sorozatok</v>
      </c>
      <c r="C14" s="2"/>
      <c r="D14" s="17">
        <f>IF('Üres, sablon'!D14&gt;0,'Üres, sablon'!D14,"")</f>
        <v>4</v>
      </c>
      <c r="E14" s="43"/>
      <c r="F14" s="41"/>
      <c r="G14" s="41"/>
      <c r="H14" s="41"/>
      <c r="I14" s="41"/>
      <c r="J14" s="42"/>
      <c r="K14" s="42"/>
      <c r="L14" s="42"/>
      <c r="M14" s="42"/>
      <c r="N14" s="42"/>
    </row>
    <row r="15" spans="1:16" ht="15" thickBot="1" x14ac:dyDescent="0.4">
      <c r="A15" s="3" t="s">
        <v>27</v>
      </c>
      <c r="B15" s="2" t="str">
        <f>IF('Üres, sablon'!B14:C15&gt;0,'Üres, sablon'!B14:C15," ")</f>
        <v>abszolút éerték</v>
      </c>
      <c r="C15" s="2"/>
      <c r="D15" s="17">
        <f>IF('Üres, sablon'!D15&gt;0,'Üres, sablon'!D15,"")</f>
        <v>2</v>
      </c>
      <c r="E15" s="42"/>
      <c r="F15" s="41"/>
      <c r="G15" s="41"/>
      <c r="H15" s="41"/>
      <c r="I15" s="41"/>
      <c r="J15" s="42"/>
      <c r="K15" s="42"/>
      <c r="L15" s="42"/>
      <c r="M15" s="42"/>
      <c r="N15" s="42"/>
    </row>
    <row r="16" spans="1:16" ht="15" thickBot="1" x14ac:dyDescent="0.4">
      <c r="A16" s="3" t="s">
        <v>29</v>
      </c>
      <c r="B16" s="2" t="str">
        <f>IF('Üres, sablon'!B15:C16&gt;0,'Üres, sablon'!B15:C16," ")</f>
        <v>ellentett</v>
      </c>
      <c r="C16" s="2"/>
      <c r="D16" s="17">
        <f>IF('Üres, sablon'!D16&gt;0,'Üres, sablon'!D16,"")</f>
        <v>2</v>
      </c>
      <c r="E16" s="43"/>
      <c r="F16" s="41"/>
      <c r="G16" s="41"/>
      <c r="H16" s="41"/>
      <c r="I16" s="41"/>
      <c r="J16" s="42"/>
      <c r="K16" s="42"/>
      <c r="L16" s="42"/>
      <c r="M16" s="42"/>
      <c r="N16" s="42"/>
    </row>
    <row r="17" spans="1:14" ht="15" thickBot="1" x14ac:dyDescent="0.4">
      <c r="A17" s="3" t="s">
        <v>31</v>
      </c>
      <c r="B17" s="2" t="str">
        <f>IF('Üres, sablon'!B16:C17&gt;0,'Üres, sablon'!B16:C17," ")</f>
        <v>relációs jelek</v>
      </c>
      <c r="C17" s="2"/>
      <c r="D17" s="17">
        <f>IF('Üres, sablon'!D17&gt;0,'Üres, sablon'!D17,"")</f>
        <v>3</v>
      </c>
      <c r="E17" s="43"/>
      <c r="F17" s="41"/>
      <c r="G17" s="41"/>
      <c r="H17" s="41"/>
      <c r="I17" s="41"/>
      <c r="J17" s="42"/>
      <c r="K17" s="42"/>
      <c r="L17" s="42"/>
      <c r="M17" s="42"/>
      <c r="N17" s="42"/>
    </row>
    <row r="18" spans="1:14" ht="15" thickBot="1" x14ac:dyDescent="0.4">
      <c r="A18" s="3" t="s">
        <v>32</v>
      </c>
      <c r="B18" s="2" t="str">
        <f>IF('Üres, sablon'!B17:C18&gt;0,'Üres, sablon'!B17:C18," ")</f>
        <v>adósságcédulák, pénz összevonása</v>
      </c>
      <c r="C18" s="2"/>
      <c r="D18" s="17">
        <f>IF('Üres, sablon'!D18&gt;0,'Üres, sablon'!D18,"")</f>
        <v>2</v>
      </c>
      <c r="E18" s="43"/>
      <c r="F18" s="41"/>
      <c r="G18" s="41"/>
      <c r="H18" s="41"/>
      <c r="I18" s="41"/>
      <c r="J18" s="42"/>
      <c r="K18" s="42"/>
      <c r="L18" s="42"/>
      <c r="M18" s="42"/>
      <c r="N18" s="42"/>
    </row>
    <row r="19" spans="1:14" ht="15" thickBot="1" x14ac:dyDescent="0.4">
      <c r="A19" s="3" t="s">
        <v>34</v>
      </c>
      <c r="B19" s="2" t="str">
        <f>IF('Üres, sablon'!B18:C19&gt;0,'Üres, sablon'!B18:C19," ")</f>
        <v>különbség leolvasása számegyenesről</v>
      </c>
      <c r="C19" s="2"/>
      <c r="D19" s="17">
        <f>IF('Üres, sablon'!D19&gt;0,'Üres, sablon'!D19,"")</f>
        <v>3</v>
      </c>
      <c r="E19" s="43"/>
      <c r="F19" s="41"/>
      <c r="G19" s="41"/>
      <c r="H19" s="41"/>
      <c r="I19" s="41"/>
      <c r="J19" s="42"/>
      <c r="K19" s="42"/>
      <c r="L19" s="42"/>
      <c r="M19" s="42"/>
      <c r="N19" s="42"/>
    </row>
    <row r="20" spans="1:14" ht="15" thickBot="1" x14ac:dyDescent="0.4">
      <c r="A20" s="3" t="s">
        <v>36</v>
      </c>
      <c r="B20" s="2" t="str">
        <f>IF('Üres, sablon'!B19:C20&gt;0,'Üres, sablon'!B19:C20," ")</f>
        <v>különbség kiszámítása számegyenesről</v>
      </c>
      <c r="C20" s="2"/>
      <c r="D20" s="17">
        <f>IF('Üres, sablon'!D20&gt;0,'Üres, sablon'!D20,"")</f>
        <v>4</v>
      </c>
      <c r="E20" s="43"/>
      <c r="F20" s="41"/>
      <c r="G20" s="41"/>
      <c r="H20" s="41"/>
      <c r="I20" s="41"/>
      <c r="J20" s="42"/>
      <c r="K20" s="42"/>
      <c r="L20" s="42"/>
      <c r="M20" s="42"/>
      <c r="N20" s="42"/>
    </row>
    <row r="21" spans="1:14" ht="15" thickBot="1" x14ac:dyDescent="0.4">
      <c r="A21" s="3" t="s">
        <v>38</v>
      </c>
      <c r="B21" s="2" t="str">
        <f>IF('Üres, sablon'!B20:C21&gt;0,'Üres, sablon'!B20:C21," ")</f>
        <v>zárójelek felbontása</v>
      </c>
      <c r="C21" s="2"/>
      <c r="D21" s="17">
        <f>IF('Üres, sablon'!D21&gt;0,'Üres, sablon'!D21,"")</f>
        <v>2</v>
      </c>
      <c r="E21" s="43"/>
      <c r="F21" s="41"/>
      <c r="G21" s="41"/>
      <c r="H21" s="41"/>
      <c r="I21" s="41"/>
      <c r="J21" s="42"/>
      <c r="K21" s="42"/>
      <c r="L21" s="42"/>
      <c r="M21" s="42"/>
      <c r="N21" s="42"/>
    </row>
    <row r="22" spans="1:14" ht="15" thickBot="1" x14ac:dyDescent="0.4">
      <c r="A22" s="3" t="s">
        <v>40</v>
      </c>
      <c r="B22" s="2" t="str">
        <f>IF('Üres, sablon'!B21:C22&gt;0,'Üres, sablon'!B21:C22," ")</f>
        <v>összeadás</v>
      </c>
      <c r="C22" s="2"/>
      <c r="D22" s="17">
        <f>IF('Üres, sablon'!D22&gt;0,'Üres, sablon'!D22,"")</f>
        <v>2</v>
      </c>
      <c r="E22" s="43"/>
      <c r="F22" s="41"/>
      <c r="G22" s="41"/>
      <c r="H22" s="41"/>
      <c r="I22" s="41"/>
      <c r="J22" s="42"/>
      <c r="K22" s="42"/>
      <c r="L22" s="42"/>
      <c r="M22" s="42"/>
      <c r="N22" s="42"/>
    </row>
    <row r="23" spans="1:14" ht="15" thickBot="1" x14ac:dyDescent="0.4">
      <c r="A23" s="3" t="s">
        <v>42</v>
      </c>
      <c r="B23" s="2" t="str">
        <f>IF('Üres, sablon'!B22:C23&gt;0,'Üres, sablon'!B22:C23," ")</f>
        <v>kivonás</v>
      </c>
      <c r="C23" s="2"/>
      <c r="D23" s="17">
        <f>IF('Üres, sablon'!D23&gt;0,'Üres, sablon'!D23,"")</f>
        <v>3</v>
      </c>
      <c r="E23" s="43"/>
      <c r="F23" s="41"/>
      <c r="G23" s="41"/>
      <c r="H23" s="41"/>
      <c r="I23" s="41"/>
      <c r="J23" s="42"/>
      <c r="K23" s="42"/>
      <c r="L23" s="42"/>
      <c r="M23" s="42"/>
      <c r="N23" s="42"/>
    </row>
    <row r="24" spans="1:14" ht="15" thickBot="1" x14ac:dyDescent="0.4">
      <c r="A24" s="3" t="s">
        <v>44</v>
      </c>
      <c r="B24" s="2" t="str">
        <f>IF('Üres, sablon'!B23:C24&gt;0,'Üres, sablon'!B23:C24," ")</f>
        <v>összeadás nagy számokkal</v>
      </c>
      <c r="C24" s="2"/>
      <c r="D24" s="17">
        <f>IF('Üres, sablon'!D24&gt;0,'Üres, sablon'!D24,"")</f>
        <v>4</v>
      </c>
      <c r="E24" s="43"/>
      <c r="F24" s="41"/>
      <c r="G24" s="41"/>
      <c r="H24" s="41"/>
      <c r="I24" s="41"/>
      <c r="J24" s="42"/>
      <c r="K24" s="42"/>
      <c r="L24" s="42"/>
      <c r="M24" s="42"/>
      <c r="N24" s="42"/>
    </row>
    <row r="25" spans="1:14" ht="15" thickBot="1" x14ac:dyDescent="0.4">
      <c r="A25" s="3" t="s">
        <v>46</v>
      </c>
      <c r="B25" s="2" t="str">
        <f>IF('Üres, sablon'!B24:C25&gt;0,'Üres, sablon'!B24:C25," ")</f>
        <v>kivonás nagy számokkal</v>
      </c>
      <c r="C25" s="2"/>
      <c r="D25" s="17">
        <f>IF('Üres, sablon'!D25&gt;0,'Üres, sablon'!D25,"")</f>
        <v>4</v>
      </c>
      <c r="E25" s="43"/>
      <c r="F25" s="41"/>
      <c r="G25" s="41"/>
      <c r="H25" s="41"/>
      <c r="I25" s="41"/>
      <c r="J25" s="42"/>
      <c r="K25" s="42"/>
      <c r="L25" s="42"/>
      <c r="M25" s="42"/>
      <c r="N25" s="42"/>
    </row>
    <row r="26" spans="1:14" ht="15" thickBot="1" x14ac:dyDescent="0.4">
      <c r="A26" s="3" t="s">
        <v>48</v>
      </c>
      <c r="B26" s="2" t="str">
        <f>IF('Üres, sablon'!B25:C26&gt;0,'Üres, sablon'!B25:C26," ")</f>
        <v>csoportosítás: + - vegyesen</v>
      </c>
      <c r="C26" s="2"/>
      <c r="D26" s="17">
        <f>IF('Üres, sablon'!D26&gt;0,'Üres, sablon'!D26,"")</f>
        <v>5</v>
      </c>
      <c r="E26" s="43"/>
      <c r="F26" s="41"/>
      <c r="G26" s="41"/>
      <c r="H26" s="41"/>
      <c r="I26" s="41"/>
      <c r="J26" s="42"/>
      <c r="K26" s="42"/>
      <c r="L26" s="42"/>
      <c r="M26" s="42"/>
      <c r="N26" s="42"/>
    </row>
    <row r="27" spans="1:14" ht="15" thickBot="1" x14ac:dyDescent="0.4">
      <c r="A27" s="3" t="s">
        <v>50</v>
      </c>
      <c r="B27" s="2" t="str">
        <f>IF('Üres, sablon'!B26:C27&gt;0,'Üres, sablon'!B26:C27," ")</f>
        <v>pótlás, nyitott mondat</v>
      </c>
      <c r="C27" s="2"/>
      <c r="D27" s="17">
        <f>IF('Üres, sablon'!D27&gt;0,'Üres, sablon'!D27,"")</f>
        <v>5</v>
      </c>
      <c r="E27" s="43"/>
      <c r="F27" s="41"/>
      <c r="G27" s="41"/>
      <c r="H27" s="41"/>
      <c r="I27" s="41"/>
      <c r="J27" s="42"/>
      <c r="K27" s="42"/>
      <c r="L27" s="42"/>
      <c r="M27" s="42"/>
      <c r="N27" s="42"/>
    </row>
    <row r="28" spans="1:14" ht="15" thickBot="1" x14ac:dyDescent="0.4">
      <c r="A28" s="3" t="s">
        <v>52</v>
      </c>
      <c r="B28" s="2" t="str">
        <f>IF('Üres, sablon'!B27:C28&gt;0,'Üres, sablon'!B27:C28," ")</f>
        <v xml:space="preserve">összetett feladatok </v>
      </c>
      <c r="C28" s="2"/>
      <c r="D28" s="17">
        <f>IF('Üres, sablon'!D28&gt;0,'Üres, sablon'!D28,"")</f>
        <v>5</v>
      </c>
      <c r="E28" s="43"/>
      <c r="F28" s="41"/>
      <c r="G28" s="41"/>
      <c r="H28" s="41"/>
      <c r="I28" s="41"/>
      <c r="J28" s="42"/>
      <c r="K28" s="42"/>
      <c r="L28" s="42"/>
      <c r="M28" s="42"/>
      <c r="N28" s="42"/>
    </row>
    <row r="29" spans="1:14" ht="15" thickBot="1" x14ac:dyDescent="0.4">
      <c r="A29" s="3" t="s">
        <v>54</v>
      </c>
      <c r="B29" s="2" t="str">
        <f>IF('Üres, sablon'!B28:C29&gt;0,'Üres, sablon'!B28:C29," ")</f>
        <v>összetett feladatok bűvös négyzet</v>
      </c>
      <c r="C29" s="2"/>
      <c r="D29" s="17">
        <f>IF('Üres, sablon'!D29&gt;0,'Üres, sablon'!D29,"")</f>
        <v>5</v>
      </c>
      <c r="E29" s="43"/>
      <c r="F29" s="41"/>
      <c r="G29" s="41"/>
      <c r="H29" s="41"/>
      <c r="I29" s="41"/>
      <c r="J29" s="42"/>
      <c r="K29" s="42"/>
      <c r="L29" s="42"/>
      <c r="M29" s="42"/>
      <c r="N29" s="42"/>
    </row>
    <row r="30" spans="1:14" ht="15" thickBot="1" x14ac:dyDescent="0.4">
      <c r="A30" s="3" t="s">
        <v>55</v>
      </c>
      <c r="B30" s="2" t="str">
        <f>IF('Üres, sablon'!B29:C30&gt;0,'Üres, sablon'!B29:C30," ")</f>
        <v>szöveges feladatok</v>
      </c>
      <c r="C30" s="2"/>
      <c r="D30" s="17">
        <f>IF('Üres, sablon'!D30&gt;0,'Üres, sablon'!D30,"")</f>
        <v>4</v>
      </c>
      <c r="E30" s="43"/>
      <c r="F30" s="41"/>
      <c r="G30" s="41"/>
      <c r="H30" s="41"/>
      <c r="I30" s="41"/>
      <c r="J30" s="42"/>
      <c r="K30" s="42"/>
      <c r="L30" s="42"/>
      <c r="M30" s="42"/>
      <c r="N30" s="42"/>
    </row>
    <row r="31" spans="1:14" ht="15" thickBot="1" x14ac:dyDescent="0.4">
      <c r="A31" s="3" t="s">
        <v>57</v>
      </c>
      <c r="B31" s="2" t="str">
        <f>IF('Üres, sablon'!B30:C31&gt;0,'Üres, sablon'!B30:C31," ")</f>
        <v>versenyfeladat</v>
      </c>
      <c r="C31" s="2"/>
      <c r="D31" s="17">
        <f>IF('Üres, sablon'!D31&gt;0,'Üres, sablon'!D31,"")</f>
        <v>5</v>
      </c>
      <c r="E31" s="43"/>
      <c r="F31" s="41"/>
      <c r="G31" s="41"/>
      <c r="H31" s="41"/>
      <c r="I31" s="41"/>
      <c r="J31" s="42"/>
      <c r="K31" s="42"/>
      <c r="L31" s="42"/>
      <c r="M31" s="42"/>
      <c r="N31" s="42"/>
    </row>
    <row r="32" spans="1:14" ht="15" thickBot="1" x14ac:dyDescent="0.4">
      <c r="A32" s="3" t="s">
        <v>58</v>
      </c>
      <c r="B32" s="2" t="str">
        <f>IF('Üres, sablon'!B31:C32&gt;0,'Üres, sablon'!B31:C32," ")</f>
        <v>szorzás természetes számmal</v>
      </c>
      <c r="C32" s="2"/>
      <c r="D32" s="17">
        <f>IF('Üres, sablon'!D32&gt;0,'Üres, sablon'!D32,"")</f>
        <v>2</v>
      </c>
      <c r="E32" s="43"/>
      <c r="F32" s="41"/>
      <c r="G32" s="41"/>
      <c r="H32" s="41"/>
      <c r="I32" s="41"/>
      <c r="J32" s="42"/>
      <c r="K32" s="42"/>
      <c r="L32" s="42"/>
      <c r="M32" s="42"/>
      <c r="N32" s="42"/>
    </row>
    <row r="33" spans="1:14" ht="15" thickBot="1" x14ac:dyDescent="0.4">
      <c r="A33" s="3" t="s">
        <v>59</v>
      </c>
      <c r="B33" s="2" t="str">
        <f>IF('Üres, sablon'!B32:C33&gt;0,'Üres, sablon'!B32:C33," ")</f>
        <v>osztás természetes számmal</v>
      </c>
      <c r="C33" s="2"/>
      <c r="D33" s="17">
        <f>IF('Üres, sablon'!D33&gt;0,'Üres, sablon'!D33,"")</f>
        <v>3</v>
      </c>
      <c r="E33" s="43"/>
      <c r="F33" s="41"/>
      <c r="G33" s="41"/>
      <c r="H33" s="41"/>
      <c r="I33" s="41"/>
      <c r="J33" s="42"/>
      <c r="K33" s="42"/>
      <c r="L33" s="42"/>
      <c r="M33" s="42"/>
      <c r="N33" s="42"/>
    </row>
    <row r="34" spans="1:14" ht="15" thickBot="1" x14ac:dyDescent="0.4">
      <c r="A34" s="3" t="s">
        <v>61</v>
      </c>
      <c r="B34" s="2" t="str">
        <f>IF('Üres, sablon'!B33:C34&gt;0,'Üres, sablon'!B33:C34," ")</f>
        <v>Koordináta-rendszer: pontok ábrázolása</v>
      </c>
      <c r="C34" s="2"/>
      <c r="D34" s="17">
        <f>IF('Üres, sablon'!D34&gt;0,'Üres, sablon'!D34,"")</f>
        <v>2</v>
      </c>
      <c r="E34" s="42"/>
      <c r="F34" s="41"/>
      <c r="G34" s="41"/>
      <c r="H34" s="41"/>
      <c r="I34" s="41"/>
      <c r="J34" s="42"/>
      <c r="K34" s="42"/>
      <c r="L34" s="42"/>
      <c r="M34" s="42"/>
      <c r="N34" s="42"/>
    </row>
    <row r="35" spans="1:14" ht="15" thickBot="1" x14ac:dyDescent="0.4">
      <c r="A35" s="3" t="s">
        <v>63</v>
      </c>
      <c r="B35" s="2" t="str">
        <f>IF('Üres, sablon'!B34:C35&gt;0,'Üres, sablon'!B34:C35," ")</f>
        <v>Koordináta-rendszer: jelzőszámok leolvasása</v>
      </c>
      <c r="C35" s="2"/>
      <c r="D35" s="17">
        <f>IF('Üres, sablon'!D35&gt;0,'Üres, sablon'!D35,"")</f>
        <v>2</v>
      </c>
      <c r="E35" s="43"/>
      <c r="F35" s="41"/>
      <c r="G35" s="41"/>
      <c r="H35" s="41"/>
      <c r="I35" s="41"/>
      <c r="J35" s="42"/>
      <c r="K35" s="42"/>
      <c r="L35" s="42"/>
      <c r="M35" s="42"/>
      <c r="N35" s="42"/>
    </row>
    <row r="36" spans="1:14" ht="15" thickBot="1" x14ac:dyDescent="0.4">
      <c r="A36" s="3" t="s">
        <v>65</v>
      </c>
      <c r="B36" s="2" t="str">
        <f>IF('Üres, sablon'!B35:C36&gt;0,'Üres, sablon'!B35:C36," ")</f>
        <v xml:space="preserve"> </v>
      </c>
      <c r="C36" s="2"/>
      <c r="D36" s="17" t="str">
        <f>IF('Üres, sablon'!D36&gt;0,'Üres, sablon'!D36,"")</f>
        <v/>
      </c>
      <c r="E36" s="43"/>
      <c r="F36" s="41"/>
      <c r="G36" s="41"/>
      <c r="H36" s="41"/>
      <c r="I36" s="41"/>
      <c r="J36" s="42"/>
      <c r="K36" s="42"/>
      <c r="L36" s="42"/>
      <c r="M36" s="42"/>
      <c r="N36" s="42"/>
    </row>
    <row r="37" spans="1:14" x14ac:dyDescent="0.35">
      <c r="A37" s="20" t="s">
        <v>66</v>
      </c>
      <c r="B37" s="20"/>
      <c r="C37" s="21" t="s">
        <v>67</v>
      </c>
      <c r="D37" s="21"/>
      <c r="E37" s="21"/>
      <c r="F37" s="21"/>
      <c r="G37" s="21" t="s">
        <v>68</v>
      </c>
      <c r="H37" s="21"/>
      <c r="I37" s="21"/>
      <c r="J37" s="21"/>
      <c r="K37" s="21"/>
      <c r="L37" s="21"/>
      <c r="M37" s="21"/>
      <c r="N37" s="21"/>
    </row>
    <row r="38" spans="1:14" ht="45" customHeight="1" x14ac:dyDescent="0.35">
      <c r="A38" s="22" t="s">
        <v>69</v>
      </c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</row>
    <row r="39" spans="1:14" x14ac:dyDescent="0.35">
      <c r="A39" s="20" t="s">
        <v>66</v>
      </c>
      <c r="B39" s="20"/>
      <c r="C39" s="21" t="s">
        <v>67</v>
      </c>
      <c r="D39" s="21"/>
      <c r="E39" s="21"/>
      <c r="F39" s="21"/>
      <c r="G39" s="21" t="s">
        <v>68</v>
      </c>
      <c r="H39" s="21"/>
      <c r="I39" s="21"/>
      <c r="J39" s="21"/>
      <c r="K39" s="21"/>
      <c r="L39" s="21"/>
      <c r="M39" s="21"/>
      <c r="N39" s="21"/>
    </row>
    <row r="40" spans="1:14" ht="45" customHeight="1" x14ac:dyDescent="0.35">
      <c r="A40" s="22" t="s">
        <v>69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</row>
    <row r="41" spans="1:14" x14ac:dyDescent="0.35">
      <c r="A41" s="20" t="s">
        <v>66</v>
      </c>
      <c r="B41" s="20"/>
      <c r="C41" s="21" t="s">
        <v>67</v>
      </c>
      <c r="D41" s="21"/>
      <c r="E41" s="21"/>
      <c r="F41" s="21"/>
      <c r="G41" s="21" t="s">
        <v>68</v>
      </c>
      <c r="H41" s="21"/>
      <c r="I41" s="21"/>
      <c r="J41" s="21"/>
      <c r="K41" s="21"/>
      <c r="L41" s="21"/>
      <c r="M41" s="21"/>
      <c r="N41" s="21"/>
    </row>
    <row r="42" spans="1:14" ht="45" customHeight="1" x14ac:dyDescent="0.35">
      <c r="A42" s="22" t="s">
        <v>69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</row>
  </sheetData>
  <mergeCells count="46">
    <mergeCell ref="A40:N40"/>
    <mergeCell ref="C41:F41"/>
    <mergeCell ref="G41:N41"/>
    <mergeCell ref="A42:N42"/>
    <mergeCell ref="B36:C36"/>
    <mergeCell ref="C37:F37"/>
    <mergeCell ref="G37:N37"/>
    <mergeCell ref="A38:N38"/>
    <mergeCell ref="C39:F39"/>
    <mergeCell ref="G39:N39"/>
    <mergeCell ref="B30:C30"/>
    <mergeCell ref="B31:C31"/>
    <mergeCell ref="B32:C32"/>
    <mergeCell ref="B33:C33"/>
    <mergeCell ref="B34:C34"/>
    <mergeCell ref="B35:C35"/>
    <mergeCell ref="B24:C24"/>
    <mergeCell ref="B25:C25"/>
    <mergeCell ref="B26:C26"/>
    <mergeCell ref="B27:C27"/>
    <mergeCell ref="B28:C28"/>
    <mergeCell ref="B29:C29"/>
    <mergeCell ref="B18:C18"/>
    <mergeCell ref="B19:C19"/>
    <mergeCell ref="B20:C20"/>
    <mergeCell ref="B21:C21"/>
    <mergeCell ref="B22:C22"/>
    <mergeCell ref="B23:C23"/>
    <mergeCell ref="B12:C12"/>
    <mergeCell ref="B13:C13"/>
    <mergeCell ref="B14:C14"/>
    <mergeCell ref="B15:C15"/>
    <mergeCell ref="B16:C16"/>
    <mergeCell ref="B17:C17"/>
    <mergeCell ref="B6:C6"/>
    <mergeCell ref="B7:C7"/>
    <mergeCell ref="B8:C8"/>
    <mergeCell ref="B9:C9"/>
    <mergeCell ref="B10:C10"/>
    <mergeCell ref="B11:C11"/>
    <mergeCell ref="A1:N1"/>
    <mergeCell ref="C2:E2"/>
    <mergeCell ref="H2:N2"/>
    <mergeCell ref="A4:B5"/>
    <mergeCell ref="C4:D4"/>
    <mergeCell ref="C5:D5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workbookViewId="0">
      <selection activeCell="H34" sqref="H34"/>
    </sheetView>
  </sheetViews>
  <sheetFormatPr defaultRowHeight="14.5" x14ac:dyDescent="0.35"/>
  <cols>
    <col min="1" max="1" width="5" customWidth="1"/>
    <col min="2" max="2" width="15.54296875" customWidth="1"/>
    <col min="3" max="3" width="20.1796875" customWidth="1"/>
    <col min="4" max="4" width="6.54296875" customWidth="1"/>
    <col min="5" max="14" width="3.54296875" customWidth="1"/>
  </cols>
  <sheetData>
    <row r="1" spans="1:16" ht="26.5" thickBot="1" x14ac:dyDescent="0.4">
      <c r="A1" s="1" t="str">
        <f>'Üres, sablon'!A1:N1</f>
        <v>Értékelőlap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6" ht="15" thickBot="1" x14ac:dyDescent="0.4">
      <c r="A2" s="3" t="str">
        <f>'Üres, sablon'!A2</f>
        <v xml:space="preserve">A tanuló neve, osztálya: </v>
      </c>
      <c r="B2" s="3"/>
      <c r="C2" s="28" t="str">
        <f ca="1">RIGHT(CELL("filenév",A6),LEN(CELL("filenév",A6))-SEARCH("]",CELL("filenév",A6)))</f>
        <v>Debreceni Levente Attila</v>
      </c>
      <c r="D2" s="5"/>
      <c r="E2" s="6"/>
      <c r="F2" s="3" t="str">
        <f>'Üres, sablon'!F2</f>
        <v>Kódja:</v>
      </c>
      <c r="G2" s="3"/>
      <c r="H2" s="33" t="str">
        <f ca="1">VLOOKUP($C$2,'Névsor-kódok'!$B$3:$F$29,2, FALSE)</f>
        <v>21.9.5</v>
      </c>
      <c r="I2" s="8"/>
      <c r="J2" s="8"/>
      <c r="K2" s="8"/>
      <c r="L2" s="8"/>
      <c r="M2" s="8"/>
      <c r="N2" s="9"/>
      <c r="P2" s="26"/>
    </row>
    <row r="3" spans="1:16" ht="15" thickBot="1" x14ac:dyDescent="0.4">
      <c r="A3" s="3" t="str">
        <f>'Üres, sablon'!A3</f>
        <v>Kezdés időpontja:</v>
      </c>
      <c r="B3" s="3"/>
      <c r="D3" s="23" t="str">
        <f>'Üres, sablon'!D3</f>
        <v>Megjegyzés:</v>
      </c>
      <c r="E3" s="24"/>
      <c r="F3" s="24"/>
      <c r="G3" s="24"/>
      <c r="H3" s="24"/>
      <c r="I3" s="24"/>
      <c r="J3" s="24"/>
      <c r="K3" s="24"/>
      <c r="L3" s="24"/>
      <c r="M3" s="24"/>
      <c r="N3" s="25"/>
      <c r="P3" s="27"/>
    </row>
    <row r="4" spans="1:16" ht="15" thickBot="1" x14ac:dyDescent="0.4">
      <c r="A4" s="10" t="str">
        <f>'Üres, sablon'!A4:B5</f>
        <v>EGÉSZ SZÁMOK</v>
      </c>
      <c r="B4" s="11"/>
      <c r="C4" s="12" t="str">
        <f>'Üres, sablon'!C4:D4</f>
        <v>Dátum:</v>
      </c>
      <c r="D4" s="12"/>
      <c r="E4" s="35"/>
      <c r="F4" s="35"/>
      <c r="G4" s="35"/>
      <c r="H4" s="35"/>
      <c r="I4" s="35"/>
      <c r="J4" s="37"/>
      <c r="K4" s="37"/>
      <c r="L4" s="37"/>
      <c r="M4" s="37"/>
      <c r="N4" s="37"/>
    </row>
    <row r="5" spans="1:16" ht="15" thickBot="1" x14ac:dyDescent="0.4">
      <c r="A5" s="14"/>
      <c r="B5" s="15"/>
      <c r="C5" s="12" t="str">
        <f>'Üres, sablon'!C5:D5</f>
        <v>Feladatkód:</v>
      </c>
      <c r="D5" s="12"/>
      <c r="E5" s="36"/>
      <c r="F5" s="36"/>
      <c r="G5" s="36"/>
      <c r="H5" s="36"/>
      <c r="I5" s="36"/>
      <c r="J5" s="39"/>
      <c r="K5" s="39"/>
      <c r="L5" s="39"/>
      <c r="M5" s="39"/>
      <c r="N5" s="39"/>
    </row>
    <row r="6" spans="1:16" ht="15" thickBot="1" x14ac:dyDescent="0.4">
      <c r="A6" s="16" t="s">
        <v>8</v>
      </c>
      <c r="B6" s="12" t="str">
        <f>'Üres, sablon'!B6:C6</f>
        <v>itemek</v>
      </c>
      <c r="C6" s="12"/>
      <c r="D6" s="3" t="str">
        <f>'Üres, sablon'!D6</f>
        <v>szint</v>
      </c>
      <c r="E6" s="41"/>
      <c r="F6" s="41"/>
      <c r="G6" s="41"/>
      <c r="H6" s="41"/>
      <c r="I6" s="41"/>
      <c r="J6" s="42"/>
      <c r="K6" s="42"/>
      <c r="L6" s="42"/>
      <c r="M6" s="42"/>
      <c r="N6" s="42"/>
    </row>
    <row r="7" spans="1:16" ht="15" thickBot="1" x14ac:dyDescent="0.4">
      <c r="A7" s="3" t="s">
        <v>11</v>
      </c>
      <c r="B7" s="2" t="str">
        <f>IF('Üres, sablon'!B6:C7&gt;0,'Üres, sablon'!B6:C7," ")</f>
        <v>Írása, olvasása, hétköznapi értelmezése</v>
      </c>
      <c r="C7" s="2"/>
      <c r="D7" s="17">
        <f>IF('Üres, sablon'!D7&gt;0,'Üres, sablon'!D7,"")</f>
        <v>2</v>
      </c>
      <c r="E7" s="43"/>
      <c r="F7" s="41"/>
      <c r="G7" s="41"/>
      <c r="H7" s="41"/>
      <c r="I7" s="41"/>
      <c r="J7" s="42"/>
      <c r="K7" s="42"/>
      <c r="L7" s="42"/>
      <c r="M7" s="42"/>
      <c r="N7" s="42"/>
    </row>
    <row r="8" spans="1:16" ht="15" thickBot="1" x14ac:dyDescent="0.4">
      <c r="A8" s="3" t="s">
        <v>13</v>
      </c>
      <c r="B8" s="2" t="str">
        <f>IF('Üres, sablon'!B7:C8&gt;0,'Üres, sablon'!B7:C8," ")</f>
        <v>halmazok</v>
      </c>
      <c r="C8" s="2"/>
      <c r="D8" s="17">
        <f>IF('Üres, sablon'!D8&gt;0,'Üres, sablon'!D8,"")</f>
        <v>2</v>
      </c>
      <c r="E8" s="43"/>
      <c r="F8" s="41"/>
      <c r="G8" s="41"/>
      <c r="H8" s="41"/>
      <c r="I8" s="41"/>
      <c r="J8" s="42"/>
      <c r="K8" s="42"/>
      <c r="L8" s="42"/>
      <c r="M8" s="42"/>
      <c r="N8" s="42"/>
    </row>
    <row r="9" spans="1:16" ht="15" thickBot="1" x14ac:dyDescent="0.4">
      <c r="A9" s="3" t="s">
        <v>15</v>
      </c>
      <c r="B9" s="2" t="str">
        <f>IF('Üres, sablon'!B8:C9&gt;0,'Üres, sablon'!B8:C9," ")</f>
        <v>számegyenesen ábrázolás</v>
      </c>
      <c r="C9" s="2"/>
      <c r="D9" s="17">
        <f>IF('Üres, sablon'!D9&gt;0,'Üres, sablon'!D9,"")</f>
        <v>3</v>
      </c>
      <c r="E9" s="43"/>
      <c r="F9" s="41"/>
      <c r="G9" s="41"/>
      <c r="H9" s="41"/>
      <c r="I9" s="41"/>
      <c r="J9" s="42"/>
      <c r="K9" s="42"/>
      <c r="L9" s="42"/>
      <c r="M9" s="42"/>
      <c r="N9" s="42"/>
    </row>
    <row r="10" spans="1:16" ht="15" thickBot="1" x14ac:dyDescent="0.4">
      <c r="A10" s="3" t="s">
        <v>17</v>
      </c>
      <c r="B10" s="2" t="str">
        <f>IF('Üres, sablon'!B9:C10&gt;0,'Üres, sablon'!B9:C10," ")</f>
        <v>sorrendbe rendezés</v>
      </c>
      <c r="C10" s="2"/>
      <c r="D10" s="17">
        <f>IF('Üres, sablon'!D10&gt;0,'Üres, sablon'!D10,"")</f>
        <v>3</v>
      </c>
      <c r="E10" s="43"/>
      <c r="F10" s="41"/>
      <c r="G10" s="41"/>
      <c r="H10" s="41"/>
      <c r="I10" s="41"/>
      <c r="J10" s="42"/>
      <c r="K10" s="42"/>
      <c r="L10" s="42"/>
      <c r="M10" s="42"/>
      <c r="N10" s="42"/>
    </row>
    <row r="11" spans="1:16" ht="15" thickBot="1" x14ac:dyDescent="0.4">
      <c r="A11" s="3" t="s">
        <v>19</v>
      </c>
      <c r="B11" s="2" t="str">
        <f>IF('Üres, sablon'!B10:C11&gt;0,'Üres, sablon'!B10:C11," ")</f>
        <v>relációs jelek használata</v>
      </c>
      <c r="C11" s="2"/>
      <c r="D11" s="17">
        <f>IF('Üres, sablon'!D11&gt;0,'Üres, sablon'!D11,"")</f>
        <v>4</v>
      </c>
      <c r="E11" s="43"/>
      <c r="F11" s="41"/>
      <c r="G11" s="41"/>
      <c r="H11" s="41"/>
      <c r="I11" s="41"/>
      <c r="J11" s="42"/>
      <c r="K11" s="42"/>
      <c r="L11" s="42"/>
      <c r="M11" s="42"/>
      <c r="N11" s="42"/>
    </row>
    <row r="12" spans="1:16" ht="15" thickBot="1" x14ac:dyDescent="0.4">
      <c r="A12" s="3" t="s">
        <v>21</v>
      </c>
      <c r="B12" s="2" t="str">
        <f>IF('Üres, sablon'!B11:C12&gt;0,'Üres, sablon'!B11:C12," ")</f>
        <v>Logikai mondatok</v>
      </c>
      <c r="C12" s="2"/>
      <c r="D12" s="17">
        <f>IF('Üres, sablon'!D12&gt;0,'Üres, sablon'!D12,"")</f>
        <v>5</v>
      </c>
      <c r="E12" s="43"/>
      <c r="F12" s="41"/>
      <c r="G12" s="41"/>
      <c r="H12" s="41"/>
      <c r="I12" s="41"/>
      <c r="J12" s="42"/>
      <c r="K12" s="42"/>
      <c r="L12" s="42"/>
      <c r="M12" s="42"/>
      <c r="N12" s="42"/>
    </row>
    <row r="13" spans="1:16" ht="15" thickBot="1" x14ac:dyDescent="0.4">
      <c r="A13" s="3" t="s">
        <v>23</v>
      </c>
      <c r="B13" s="2" t="str">
        <f>IF('Üres, sablon'!B12:C13&gt;0,'Üres, sablon'!B12:C13," ")</f>
        <v>halmazok ábrázolása számegyenesen</v>
      </c>
      <c r="C13" s="2"/>
      <c r="D13" s="17">
        <f>IF('Üres, sablon'!D13&gt;0,'Üres, sablon'!D13,"")</f>
        <v>5</v>
      </c>
      <c r="E13" s="43"/>
      <c r="F13" s="41"/>
      <c r="G13" s="41"/>
      <c r="H13" s="41"/>
      <c r="I13" s="41"/>
      <c r="J13" s="42"/>
      <c r="K13" s="42"/>
      <c r="L13" s="42"/>
      <c r="M13" s="42"/>
      <c r="N13" s="42"/>
    </row>
    <row r="14" spans="1:16" ht="15" thickBot="1" x14ac:dyDescent="0.4">
      <c r="A14" s="3" t="s">
        <v>25</v>
      </c>
      <c r="B14" s="2" t="str">
        <f>IF('Üres, sablon'!B13:C14&gt;0,'Üres, sablon'!B13:C14," ")</f>
        <v>sorozatok</v>
      </c>
      <c r="C14" s="2"/>
      <c r="D14" s="17">
        <f>IF('Üres, sablon'!D14&gt;0,'Üres, sablon'!D14,"")</f>
        <v>4</v>
      </c>
      <c r="E14" s="43"/>
      <c r="F14" s="41"/>
      <c r="G14" s="41"/>
      <c r="H14" s="41"/>
      <c r="I14" s="41"/>
      <c r="J14" s="42"/>
      <c r="K14" s="42"/>
      <c r="L14" s="42"/>
      <c r="M14" s="42"/>
      <c r="N14" s="42"/>
    </row>
    <row r="15" spans="1:16" ht="15" thickBot="1" x14ac:dyDescent="0.4">
      <c r="A15" s="3" t="s">
        <v>27</v>
      </c>
      <c r="B15" s="2" t="str">
        <f>IF('Üres, sablon'!B14:C15&gt;0,'Üres, sablon'!B14:C15," ")</f>
        <v>abszolút éerték</v>
      </c>
      <c r="C15" s="2"/>
      <c r="D15" s="17">
        <f>IF('Üres, sablon'!D15&gt;0,'Üres, sablon'!D15,"")</f>
        <v>2</v>
      </c>
      <c r="E15" s="42"/>
      <c r="F15" s="41"/>
      <c r="G15" s="41"/>
      <c r="H15" s="41"/>
      <c r="I15" s="41"/>
      <c r="J15" s="42"/>
      <c r="K15" s="42"/>
      <c r="L15" s="42"/>
      <c r="M15" s="42"/>
      <c r="N15" s="42"/>
    </row>
    <row r="16" spans="1:16" ht="15" thickBot="1" x14ac:dyDescent="0.4">
      <c r="A16" s="3" t="s">
        <v>29</v>
      </c>
      <c r="B16" s="2" t="str">
        <f>IF('Üres, sablon'!B15:C16&gt;0,'Üres, sablon'!B15:C16," ")</f>
        <v>ellentett</v>
      </c>
      <c r="C16" s="2"/>
      <c r="D16" s="17">
        <f>IF('Üres, sablon'!D16&gt;0,'Üres, sablon'!D16,"")</f>
        <v>2</v>
      </c>
      <c r="E16" s="43"/>
      <c r="F16" s="41"/>
      <c r="G16" s="41"/>
      <c r="H16" s="41"/>
      <c r="I16" s="41"/>
      <c r="J16" s="42"/>
      <c r="K16" s="42"/>
      <c r="L16" s="42"/>
      <c r="M16" s="42"/>
      <c r="N16" s="42"/>
    </row>
    <row r="17" spans="1:14" ht="15" thickBot="1" x14ac:dyDescent="0.4">
      <c r="A17" s="3" t="s">
        <v>31</v>
      </c>
      <c r="B17" s="2" t="str">
        <f>IF('Üres, sablon'!B16:C17&gt;0,'Üres, sablon'!B16:C17," ")</f>
        <v>relációs jelek</v>
      </c>
      <c r="C17" s="2"/>
      <c r="D17" s="17">
        <f>IF('Üres, sablon'!D17&gt;0,'Üres, sablon'!D17,"")</f>
        <v>3</v>
      </c>
      <c r="E17" s="43"/>
      <c r="F17" s="41"/>
      <c r="G17" s="41"/>
      <c r="H17" s="41"/>
      <c r="I17" s="41"/>
      <c r="J17" s="42"/>
      <c r="K17" s="42"/>
      <c r="L17" s="42"/>
      <c r="M17" s="42"/>
      <c r="N17" s="42"/>
    </row>
    <row r="18" spans="1:14" ht="15" thickBot="1" x14ac:dyDescent="0.4">
      <c r="A18" s="3" t="s">
        <v>32</v>
      </c>
      <c r="B18" s="2" t="str">
        <f>IF('Üres, sablon'!B17:C18&gt;0,'Üres, sablon'!B17:C18," ")</f>
        <v>adósságcédulák, pénz összevonása</v>
      </c>
      <c r="C18" s="2"/>
      <c r="D18" s="17">
        <f>IF('Üres, sablon'!D18&gt;0,'Üres, sablon'!D18,"")</f>
        <v>2</v>
      </c>
      <c r="E18" s="43"/>
      <c r="F18" s="41"/>
      <c r="G18" s="41"/>
      <c r="H18" s="41"/>
      <c r="I18" s="41"/>
      <c r="J18" s="42"/>
      <c r="K18" s="42"/>
      <c r="L18" s="42"/>
      <c r="M18" s="42"/>
      <c r="N18" s="42"/>
    </row>
    <row r="19" spans="1:14" ht="15" thickBot="1" x14ac:dyDescent="0.4">
      <c r="A19" s="3" t="s">
        <v>34</v>
      </c>
      <c r="B19" s="2" t="str">
        <f>IF('Üres, sablon'!B18:C19&gt;0,'Üres, sablon'!B18:C19," ")</f>
        <v>különbség leolvasása számegyenesről</v>
      </c>
      <c r="C19" s="2"/>
      <c r="D19" s="17">
        <f>IF('Üres, sablon'!D19&gt;0,'Üres, sablon'!D19,"")</f>
        <v>3</v>
      </c>
      <c r="E19" s="43"/>
      <c r="F19" s="41"/>
      <c r="G19" s="41"/>
      <c r="H19" s="41"/>
      <c r="I19" s="41"/>
      <c r="J19" s="42"/>
      <c r="K19" s="42"/>
      <c r="L19" s="42"/>
      <c r="M19" s="42"/>
      <c r="N19" s="42"/>
    </row>
    <row r="20" spans="1:14" ht="15" thickBot="1" x14ac:dyDescent="0.4">
      <c r="A20" s="3" t="s">
        <v>36</v>
      </c>
      <c r="B20" s="2" t="str">
        <f>IF('Üres, sablon'!B19:C20&gt;0,'Üres, sablon'!B19:C20," ")</f>
        <v>különbség kiszámítása számegyenesről</v>
      </c>
      <c r="C20" s="2"/>
      <c r="D20" s="17">
        <f>IF('Üres, sablon'!D20&gt;0,'Üres, sablon'!D20,"")</f>
        <v>4</v>
      </c>
      <c r="E20" s="43"/>
      <c r="F20" s="41"/>
      <c r="G20" s="41"/>
      <c r="H20" s="41"/>
      <c r="I20" s="41"/>
      <c r="J20" s="42"/>
      <c r="K20" s="42"/>
      <c r="L20" s="42"/>
      <c r="M20" s="42"/>
      <c r="N20" s="42"/>
    </row>
    <row r="21" spans="1:14" ht="15" thickBot="1" x14ac:dyDescent="0.4">
      <c r="A21" s="3" t="s">
        <v>38</v>
      </c>
      <c r="B21" s="2" t="str">
        <f>IF('Üres, sablon'!B20:C21&gt;0,'Üres, sablon'!B20:C21," ")</f>
        <v>zárójelek felbontása</v>
      </c>
      <c r="C21" s="2"/>
      <c r="D21" s="17">
        <f>IF('Üres, sablon'!D21&gt;0,'Üres, sablon'!D21,"")</f>
        <v>2</v>
      </c>
      <c r="E21" s="43"/>
      <c r="F21" s="41"/>
      <c r="G21" s="41"/>
      <c r="H21" s="41"/>
      <c r="I21" s="41"/>
      <c r="J21" s="42"/>
      <c r="K21" s="42"/>
      <c r="L21" s="42"/>
      <c r="M21" s="42"/>
      <c r="N21" s="42"/>
    </row>
    <row r="22" spans="1:14" ht="15" thickBot="1" x14ac:dyDescent="0.4">
      <c r="A22" s="3" t="s">
        <v>40</v>
      </c>
      <c r="B22" s="2" t="str">
        <f>IF('Üres, sablon'!B21:C22&gt;0,'Üres, sablon'!B21:C22," ")</f>
        <v>összeadás</v>
      </c>
      <c r="C22" s="2"/>
      <c r="D22" s="17">
        <f>IF('Üres, sablon'!D22&gt;0,'Üres, sablon'!D22,"")</f>
        <v>2</v>
      </c>
      <c r="E22" s="43"/>
      <c r="F22" s="41"/>
      <c r="G22" s="41"/>
      <c r="H22" s="41"/>
      <c r="I22" s="41"/>
      <c r="J22" s="42"/>
      <c r="K22" s="42"/>
      <c r="L22" s="42"/>
      <c r="M22" s="42"/>
      <c r="N22" s="42"/>
    </row>
    <row r="23" spans="1:14" ht="15" thickBot="1" x14ac:dyDescent="0.4">
      <c r="A23" s="3" t="s">
        <v>42</v>
      </c>
      <c r="B23" s="2" t="str">
        <f>IF('Üres, sablon'!B22:C23&gt;0,'Üres, sablon'!B22:C23," ")</f>
        <v>kivonás</v>
      </c>
      <c r="C23" s="2"/>
      <c r="D23" s="17">
        <f>IF('Üres, sablon'!D23&gt;0,'Üres, sablon'!D23,"")</f>
        <v>3</v>
      </c>
      <c r="E23" s="43"/>
      <c r="F23" s="41"/>
      <c r="G23" s="41"/>
      <c r="H23" s="41"/>
      <c r="I23" s="41"/>
      <c r="J23" s="42"/>
      <c r="K23" s="42"/>
      <c r="L23" s="42"/>
      <c r="M23" s="42"/>
      <c r="N23" s="42"/>
    </row>
    <row r="24" spans="1:14" ht="15" thickBot="1" x14ac:dyDescent="0.4">
      <c r="A24" s="3" t="s">
        <v>44</v>
      </c>
      <c r="B24" s="2" t="str">
        <f>IF('Üres, sablon'!B23:C24&gt;0,'Üres, sablon'!B23:C24," ")</f>
        <v>összeadás nagy számokkal</v>
      </c>
      <c r="C24" s="2"/>
      <c r="D24" s="17">
        <f>IF('Üres, sablon'!D24&gt;0,'Üres, sablon'!D24,"")</f>
        <v>4</v>
      </c>
      <c r="E24" s="43"/>
      <c r="F24" s="41"/>
      <c r="G24" s="41"/>
      <c r="H24" s="41"/>
      <c r="I24" s="41"/>
      <c r="J24" s="42"/>
      <c r="K24" s="42"/>
      <c r="L24" s="42"/>
      <c r="M24" s="42"/>
      <c r="N24" s="42"/>
    </row>
    <row r="25" spans="1:14" ht="15" thickBot="1" x14ac:dyDescent="0.4">
      <c r="A25" s="3" t="s">
        <v>46</v>
      </c>
      <c r="B25" s="2" t="str">
        <f>IF('Üres, sablon'!B24:C25&gt;0,'Üres, sablon'!B24:C25," ")</f>
        <v>kivonás nagy számokkal</v>
      </c>
      <c r="C25" s="2"/>
      <c r="D25" s="17">
        <f>IF('Üres, sablon'!D25&gt;0,'Üres, sablon'!D25,"")</f>
        <v>4</v>
      </c>
      <c r="E25" s="43"/>
      <c r="F25" s="41"/>
      <c r="G25" s="41"/>
      <c r="H25" s="41"/>
      <c r="I25" s="41"/>
      <c r="J25" s="42"/>
      <c r="K25" s="42"/>
      <c r="L25" s="42"/>
      <c r="M25" s="42"/>
      <c r="N25" s="42"/>
    </row>
    <row r="26" spans="1:14" ht="15" thickBot="1" x14ac:dyDescent="0.4">
      <c r="A26" s="3" t="s">
        <v>48</v>
      </c>
      <c r="B26" s="2" t="str">
        <f>IF('Üres, sablon'!B25:C26&gt;0,'Üres, sablon'!B25:C26," ")</f>
        <v>csoportosítás: + - vegyesen</v>
      </c>
      <c r="C26" s="2"/>
      <c r="D26" s="17">
        <f>IF('Üres, sablon'!D26&gt;0,'Üres, sablon'!D26,"")</f>
        <v>5</v>
      </c>
      <c r="E26" s="43"/>
      <c r="F26" s="41"/>
      <c r="G26" s="41"/>
      <c r="H26" s="41"/>
      <c r="I26" s="41"/>
      <c r="J26" s="42"/>
      <c r="K26" s="42"/>
      <c r="L26" s="42"/>
      <c r="M26" s="42"/>
      <c r="N26" s="42"/>
    </row>
    <row r="27" spans="1:14" ht="15" thickBot="1" x14ac:dyDescent="0.4">
      <c r="A27" s="3" t="s">
        <v>50</v>
      </c>
      <c r="B27" s="2" t="str">
        <f>IF('Üres, sablon'!B26:C27&gt;0,'Üres, sablon'!B26:C27," ")</f>
        <v>pótlás, nyitott mondat</v>
      </c>
      <c r="C27" s="2"/>
      <c r="D27" s="17">
        <f>IF('Üres, sablon'!D27&gt;0,'Üres, sablon'!D27,"")</f>
        <v>5</v>
      </c>
      <c r="E27" s="43"/>
      <c r="F27" s="41"/>
      <c r="G27" s="41"/>
      <c r="H27" s="41"/>
      <c r="I27" s="41"/>
      <c r="J27" s="42"/>
      <c r="K27" s="42"/>
      <c r="L27" s="42"/>
      <c r="M27" s="42"/>
      <c r="N27" s="42"/>
    </row>
    <row r="28" spans="1:14" ht="15" thickBot="1" x14ac:dyDescent="0.4">
      <c r="A28" s="3" t="s">
        <v>52</v>
      </c>
      <c r="B28" s="2" t="str">
        <f>IF('Üres, sablon'!B27:C28&gt;0,'Üres, sablon'!B27:C28," ")</f>
        <v xml:space="preserve">összetett feladatok </v>
      </c>
      <c r="C28" s="2"/>
      <c r="D28" s="17">
        <f>IF('Üres, sablon'!D28&gt;0,'Üres, sablon'!D28,"")</f>
        <v>5</v>
      </c>
      <c r="E28" s="43"/>
      <c r="F28" s="41"/>
      <c r="G28" s="41"/>
      <c r="H28" s="41"/>
      <c r="I28" s="41"/>
      <c r="J28" s="42"/>
      <c r="K28" s="42"/>
      <c r="L28" s="42"/>
      <c r="M28" s="42"/>
      <c r="N28" s="42"/>
    </row>
    <row r="29" spans="1:14" ht="15" thickBot="1" x14ac:dyDescent="0.4">
      <c r="A29" s="3" t="s">
        <v>54</v>
      </c>
      <c r="B29" s="2" t="str">
        <f>IF('Üres, sablon'!B28:C29&gt;0,'Üres, sablon'!B28:C29," ")</f>
        <v>összetett feladatok bűvös négyzet</v>
      </c>
      <c r="C29" s="2"/>
      <c r="D29" s="17">
        <f>IF('Üres, sablon'!D29&gt;0,'Üres, sablon'!D29,"")</f>
        <v>5</v>
      </c>
      <c r="E29" s="43"/>
      <c r="F29" s="41"/>
      <c r="G29" s="41"/>
      <c r="H29" s="41"/>
      <c r="I29" s="41"/>
      <c r="J29" s="42"/>
      <c r="K29" s="42"/>
      <c r="L29" s="42"/>
      <c r="M29" s="42"/>
      <c r="N29" s="42"/>
    </row>
    <row r="30" spans="1:14" ht="15" thickBot="1" x14ac:dyDescent="0.4">
      <c r="A30" s="3" t="s">
        <v>55</v>
      </c>
      <c r="B30" s="2" t="str">
        <f>IF('Üres, sablon'!B29:C30&gt;0,'Üres, sablon'!B29:C30," ")</f>
        <v>szöveges feladatok</v>
      </c>
      <c r="C30" s="2"/>
      <c r="D30" s="17">
        <f>IF('Üres, sablon'!D30&gt;0,'Üres, sablon'!D30,"")</f>
        <v>4</v>
      </c>
      <c r="E30" s="43"/>
      <c r="F30" s="41"/>
      <c r="G30" s="41"/>
      <c r="H30" s="41"/>
      <c r="I30" s="41"/>
      <c r="J30" s="42"/>
      <c r="K30" s="42"/>
      <c r="L30" s="42"/>
      <c r="M30" s="42"/>
      <c r="N30" s="42"/>
    </row>
    <row r="31" spans="1:14" ht="15" thickBot="1" x14ac:dyDescent="0.4">
      <c r="A31" s="3" t="s">
        <v>57</v>
      </c>
      <c r="B31" s="2" t="str">
        <f>IF('Üres, sablon'!B30:C31&gt;0,'Üres, sablon'!B30:C31," ")</f>
        <v>versenyfeladat</v>
      </c>
      <c r="C31" s="2"/>
      <c r="D31" s="17">
        <f>IF('Üres, sablon'!D31&gt;0,'Üres, sablon'!D31,"")</f>
        <v>5</v>
      </c>
      <c r="E31" s="43"/>
      <c r="F31" s="41"/>
      <c r="G31" s="41"/>
      <c r="H31" s="41"/>
      <c r="I31" s="41"/>
      <c r="J31" s="42"/>
      <c r="K31" s="42"/>
      <c r="L31" s="42"/>
      <c r="M31" s="42"/>
      <c r="N31" s="42"/>
    </row>
    <row r="32" spans="1:14" ht="15" thickBot="1" x14ac:dyDescent="0.4">
      <c r="A32" s="3" t="s">
        <v>58</v>
      </c>
      <c r="B32" s="2" t="str">
        <f>IF('Üres, sablon'!B31:C32&gt;0,'Üres, sablon'!B31:C32," ")</f>
        <v>szorzás természetes számmal</v>
      </c>
      <c r="C32" s="2"/>
      <c r="D32" s="17">
        <f>IF('Üres, sablon'!D32&gt;0,'Üres, sablon'!D32,"")</f>
        <v>2</v>
      </c>
      <c r="E32" s="43"/>
      <c r="F32" s="41"/>
      <c r="G32" s="41"/>
      <c r="H32" s="41"/>
      <c r="I32" s="41"/>
      <c r="J32" s="42"/>
      <c r="K32" s="42"/>
      <c r="L32" s="42"/>
      <c r="M32" s="42"/>
      <c r="N32" s="42"/>
    </row>
    <row r="33" spans="1:14" ht="15" thickBot="1" x14ac:dyDescent="0.4">
      <c r="A33" s="3" t="s">
        <v>59</v>
      </c>
      <c r="B33" s="2" t="str">
        <f>IF('Üres, sablon'!B32:C33&gt;0,'Üres, sablon'!B32:C33," ")</f>
        <v>osztás természetes számmal</v>
      </c>
      <c r="C33" s="2"/>
      <c r="D33" s="17">
        <f>IF('Üres, sablon'!D33&gt;0,'Üres, sablon'!D33,"")</f>
        <v>3</v>
      </c>
      <c r="E33" s="43"/>
      <c r="F33" s="41"/>
      <c r="G33" s="41"/>
      <c r="H33" s="41"/>
      <c r="I33" s="41"/>
      <c r="J33" s="42"/>
      <c r="K33" s="42"/>
      <c r="L33" s="42"/>
      <c r="M33" s="42"/>
      <c r="N33" s="42"/>
    </row>
    <row r="34" spans="1:14" ht="15" thickBot="1" x14ac:dyDescent="0.4">
      <c r="A34" s="3" t="s">
        <v>61</v>
      </c>
      <c r="B34" s="2" t="str">
        <f>IF('Üres, sablon'!B33:C34&gt;0,'Üres, sablon'!B33:C34," ")</f>
        <v>Koordináta-rendszer: pontok ábrázolása</v>
      </c>
      <c r="C34" s="2"/>
      <c r="D34" s="17">
        <f>IF('Üres, sablon'!D34&gt;0,'Üres, sablon'!D34,"")</f>
        <v>2</v>
      </c>
      <c r="E34" s="42"/>
      <c r="F34" s="41"/>
      <c r="G34" s="41"/>
      <c r="H34" s="41"/>
      <c r="I34" s="41"/>
      <c r="J34" s="42"/>
      <c r="K34" s="42"/>
      <c r="L34" s="42"/>
      <c r="M34" s="42"/>
      <c r="N34" s="42"/>
    </row>
    <row r="35" spans="1:14" ht="15" thickBot="1" x14ac:dyDescent="0.4">
      <c r="A35" s="3" t="s">
        <v>63</v>
      </c>
      <c r="B35" s="2" t="str">
        <f>IF('Üres, sablon'!B34:C35&gt;0,'Üres, sablon'!B34:C35," ")</f>
        <v>Koordináta-rendszer: jelzőszámok leolvasása</v>
      </c>
      <c r="C35" s="2"/>
      <c r="D35" s="17">
        <f>IF('Üres, sablon'!D35&gt;0,'Üres, sablon'!D35,"")</f>
        <v>2</v>
      </c>
      <c r="E35" s="43"/>
      <c r="F35" s="41"/>
      <c r="G35" s="41"/>
      <c r="H35" s="41"/>
      <c r="I35" s="41"/>
      <c r="J35" s="42"/>
      <c r="K35" s="42"/>
      <c r="L35" s="42"/>
      <c r="M35" s="42"/>
      <c r="N35" s="42"/>
    </row>
    <row r="36" spans="1:14" ht="15" thickBot="1" x14ac:dyDescent="0.4">
      <c r="A36" s="3" t="s">
        <v>65</v>
      </c>
      <c r="B36" s="2" t="str">
        <f>IF('Üres, sablon'!B35:C36&gt;0,'Üres, sablon'!B35:C36," ")</f>
        <v xml:space="preserve"> </v>
      </c>
      <c r="C36" s="2"/>
      <c r="D36" s="17" t="str">
        <f>IF('Üres, sablon'!D36&gt;0,'Üres, sablon'!D36,"")</f>
        <v/>
      </c>
      <c r="E36" s="43"/>
      <c r="F36" s="41"/>
      <c r="G36" s="41"/>
      <c r="H36" s="41"/>
      <c r="I36" s="41"/>
      <c r="J36" s="42"/>
      <c r="K36" s="42"/>
      <c r="L36" s="42"/>
      <c r="M36" s="42"/>
      <c r="N36" s="42"/>
    </row>
    <row r="37" spans="1:14" x14ac:dyDescent="0.35">
      <c r="A37" s="20" t="s">
        <v>66</v>
      </c>
      <c r="B37" s="20"/>
      <c r="C37" s="21" t="s">
        <v>67</v>
      </c>
      <c r="D37" s="21"/>
      <c r="E37" s="21"/>
      <c r="F37" s="21"/>
      <c r="G37" s="21" t="s">
        <v>68</v>
      </c>
      <c r="H37" s="21"/>
      <c r="I37" s="21"/>
      <c r="J37" s="21"/>
      <c r="K37" s="21"/>
      <c r="L37" s="21"/>
      <c r="M37" s="21"/>
      <c r="N37" s="21"/>
    </row>
    <row r="38" spans="1:14" ht="45" customHeight="1" x14ac:dyDescent="0.35">
      <c r="A38" s="22" t="s">
        <v>69</v>
      </c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</row>
    <row r="39" spans="1:14" x14ac:dyDescent="0.35">
      <c r="A39" s="20" t="s">
        <v>66</v>
      </c>
      <c r="B39" s="20"/>
      <c r="C39" s="21" t="s">
        <v>67</v>
      </c>
      <c r="D39" s="21"/>
      <c r="E39" s="21"/>
      <c r="F39" s="21"/>
      <c r="G39" s="21" t="s">
        <v>68</v>
      </c>
      <c r="H39" s="21"/>
      <c r="I39" s="21"/>
      <c r="J39" s="21"/>
      <c r="K39" s="21"/>
      <c r="L39" s="21"/>
      <c r="M39" s="21"/>
      <c r="N39" s="21"/>
    </row>
    <row r="40" spans="1:14" ht="45" customHeight="1" x14ac:dyDescent="0.35">
      <c r="A40" s="22" t="s">
        <v>69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</row>
    <row r="41" spans="1:14" x14ac:dyDescent="0.35">
      <c r="A41" s="20" t="s">
        <v>66</v>
      </c>
      <c r="B41" s="20"/>
      <c r="C41" s="21" t="s">
        <v>67</v>
      </c>
      <c r="D41" s="21"/>
      <c r="E41" s="21"/>
      <c r="F41" s="21"/>
      <c r="G41" s="21" t="s">
        <v>68</v>
      </c>
      <c r="H41" s="21"/>
      <c r="I41" s="21"/>
      <c r="J41" s="21"/>
      <c r="K41" s="21"/>
      <c r="L41" s="21"/>
      <c r="M41" s="21"/>
      <c r="N41" s="21"/>
    </row>
    <row r="42" spans="1:14" ht="45" customHeight="1" x14ac:dyDescent="0.35">
      <c r="A42" s="22" t="s">
        <v>69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</row>
  </sheetData>
  <mergeCells count="46">
    <mergeCell ref="A40:N40"/>
    <mergeCell ref="C41:F41"/>
    <mergeCell ref="G41:N41"/>
    <mergeCell ref="A42:N42"/>
    <mergeCell ref="B36:C36"/>
    <mergeCell ref="C37:F37"/>
    <mergeCell ref="G37:N37"/>
    <mergeCell ref="A38:N38"/>
    <mergeCell ref="C39:F39"/>
    <mergeCell ref="G39:N39"/>
    <mergeCell ref="B30:C30"/>
    <mergeCell ref="B31:C31"/>
    <mergeCell ref="B32:C32"/>
    <mergeCell ref="B33:C33"/>
    <mergeCell ref="B34:C34"/>
    <mergeCell ref="B35:C35"/>
    <mergeCell ref="B24:C24"/>
    <mergeCell ref="B25:C25"/>
    <mergeCell ref="B26:C26"/>
    <mergeCell ref="B27:C27"/>
    <mergeCell ref="B28:C28"/>
    <mergeCell ref="B29:C29"/>
    <mergeCell ref="B18:C18"/>
    <mergeCell ref="B19:C19"/>
    <mergeCell ref="B20:C20"/>
    <mergeCell ref="B21:C21"/>
    <mergeCell ref="B22:C22"/>
    <mergeCell ref="B23:C23"/>
    <mergeCell ref="B12:C12"/>
    <mergeCell ref="B13:C13"/>
    <mergeCell ref="B14:C14"/>
    <mergeCell ref="B15:C15"/>
    <mergeCell ref="B16:C16"/>
    <mergeCell ref="B17:C17"/>
    <mergeCell ref="B6:C6"/>
    <mergeCell ref="B7:C7"/>
    <mergeCell ref="B8:C8"/>
    <mergeCell ref="B9:C9"/>
    <mergeCell ref="B10:C10"/>
    <mergeCell ref="B11:C11"/>
    <mergeCell ref="A1:N1"/>
    <mergeCell ref="C2:E2"/>
    <mergeCell ref="H2:N2"/>
    <mergeCell ref="A4:B5"/>
    <mergeCell ref="C4:D4"/>
    <mergeCell ref="C5:D5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workbookViewId="0">
      <selection activeCell="H34" sqref="H34"/>
    </sheetView>
  </sheetViews>
  <sheetFormatPr defaultRowHeight="14.5" x14ac:dyDescent="0.35"/>
  <cols>
    <col min="1" max="1" width="5" customWidth="1"/>
    <col min="2" max="2" width="15.54296875" customWidth="1"/>
    <col min="3" max="3" width="20.1796875" customWidth="1"/>
    <col min="4" max="4" width="6.54296875" customWidth="1"/>
    <col min="5" max="14" width="3.54296875" customWidth="1"/>
  </cols>
  <sheetData>
    <row r="1" spans="1:16" ht="26.5" thickBot="1" x14ac:dyDescent="0.4">
      <c r="A1" s="1" t="str">
        <f>'Üres, sablon'!A1:N1</f>
        <v>Értékelőlap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6" ht="15" thickBot="1" x14ac:dyDescent="0.4">
      <c r="A2" s="3" t="str">
        <f>'Üres, sablon'!A2</f>
        <v xml:space="preserve">A tanuló neve, osztálya: </v>
      </c>
      <c r="B2" s="3"/>
      <c r="C2" s="28" t="str">
        <f ca="1">RIGHT(CELL("filenév",A6),LEN(CELL("filenév",A6))-SEARCH("]",CELL("filenév",A6)))</f>
        <v>Fekete Eszter</v>
      </c>
      <c r="D2" s="5"/>
      <c r="E2" s="6"/>
      <c r="F2" s="3" t="str">
        <f>'Üres, sablon'!F2</f>
        <v>Kódja:</v>
      </c>
      <c r="G2" s="3"/>
      <c r="H2" s="33" t="str">
        <f ca="1">VLOOKUP($C$2,'Névsor-kódok'!$B$3:$F$29,2, FALSE)</f>
        <v>21.10.5</v>
      </c>
      <c r="I2" s="8"/>
      <c r="J2" s="8"/>
      <c r="K2" s="8"/>
      <c r="L2" s="8"/>
      <c r="M2" s="8"/>
      <c r="N2" s="9"/>
      <c r="P2" s="26"/>
    </row>
    <row r="3" spans="1:16" ht="15" thickBot="1" x14ac:dyDescent="0.4">
      <c r="A3" s="3" t="str">
        <f>'Üres, sablon'!A3</f>
        <v>Kezdés időpontja:</v>
      </c>
      <c r="B3" s="3"/>
      <c r="D3" s="23" t="str">
        <f>'Üres, sablon'!D3</f>
        <v>Megjegyzés:</v>
      </c>
      <c r="E3" s="24"/>
      <c r="F3" s="24"/>
      <c r="G3" s="24"/>
      <c r="H3" s="24"/>
      <c r="I3" s="24"/>
      <c r="J3" s="24"/>
      <c r="K3" s="24"/>
      <c r="L3" s="24"/>
      <c r="M3" s="24"/>
      <c r="N3" s="25"/>
      <c r="P3" s="27"/>
    </row>
    <row r="4" spans="1:16" ht="15" thickBot="1" x14ac:dyDescent="0.4">
      <c r="A4" s="10" t="str">
        <f>'Üres, sablon'!A4:B5</f>
        <v>EGÉSZ SZÁMOK</v>
      </c>
      <c r="B4" s="11"/>
      <c r="C4" s="12" t="str">
        <f>'Üres, sablon'!C4:D4</f>
        <v>Dátum:</v>
      </c>
      <c r="D4" s="12"/>
      <c r="E4" s="35"/>
      <c r="F4" s="35"/>
      <c r="G4" s="35"/>
      <c r="H4" s="35"/>
      <c r="I4" s="35"/>
      <c r="J4" s="37"/>
      <c r="K4" s="37"/>
      <c r="L4" s="37"/>
      <c r="M4" s="37"/>
      <c r="N4" s="37"/>
    </row>
    <row r="5" spans="1:16" ht="15" thickBot="1" x14ac:dyDescent="0.4">
      <c r="A5" s="14"/>
      <c r="B5" s="15"/>
      <c r="C5" s="12" t="str">
        <f>'Üres, sablon'!C5:D5</f>
        <v>Feladatkód:</v>
      </c>
      <c r="D5" s="12"/>
      <c r="E5" s="36"/>
      <c r="F5" s="36"/>
      <c r="G5" s="36"/>
      <c r="H5" s="36"/>
      <c r="I5" s="36"/>
      <c r="J5" s="39"/>
      <c r="K5" s="39"/>
      <c r="L5" s="39"/>
      <c r="M5" s="39"/>
      <c r="N5" s="39"/>
    </row>
    <row r="6" spans="1:16" ht="15" thickBot="1" x14ac:dyDescent="0.4">
      <c r="A6" s="16" t="s">
        <v>8</v>
      </c>
      <c r="B6" s="12" t="str">
        <f>'Üres, sablon'!B6:C6</f>
        <v>itemek</v>
      </c>
      <c r="C6" s="12"/>
      <c r="D6" s="3" t="str">
        <f>'Üres, sablon'!D6</f>
        <v>szint</v>
      </c>
      <c r="E6" s="41"/>
      <c r="F6" s="41"/>
      <c r="G6" s="41"/>
      <c r="H6" s="41"/>
      <c r="I6" s="41"/>
      <c r="J6" s="42"/>
      <c r="K6" s="42"/>
      <c r="L6" s="42"/>
      <c r="M6" s="42"/>
      <c r="N6" s="42"/>
    </row>
    <row r="7" spans="1:16" ht="15" thickBot="1" x14ac:dyDescent="0.4">
      <c r="A7" s="3" t="s">
        <v>11</v>
      </c>
      <c r="B7" s="2" t="str">
        <f>IF('Üres, sablon'!B6:C7&gt;0,'Üres, sablon'!B6:C7," ")</f>
        <v>Írása, olvasása, hétköznapi értelmezése</v>
      </c>
      <c r="C7" s="2"/>
      <c r="D7" s="17">
        <f>IF('Üres, sablon'!D7&gt;0,'Üres, sablon'!D7,"")</f>
        <v>2</v>
      </c>
      <c r="E7" s="43"/>
      <c r="F7" s="41"/>
      <c r="G7" s="41"/>
      <c r="H7" s="41"/>
      <c r="I7" s="41"/>
      <c r="J7" s="42"/>
      <c r="K7" s="42"/>
      <c r="L7" s="42"/>
      <c r="M7" s="42"/>
      <c r="N7" s="42"/>
    </row>
    <row r="8" spans="1:16" ht="15" thickBot="1" x14ac:dyDescent="0.4">
      <c r="A8" s="3" t="s">
        <v>13</v>
      </c>
      <c r="B8" s="2" t="str">
        <f>IF('Üres, sablon'!B7:C8&gt;0,'Üres, sablon'!B7:C8," ")</f>
        <v>halmazok</v>
      </c>
      <c r="C8" s="2"/>
      <c r="D8" s="17">
        <f>IF('Üres, sablon'!D8&gt;0,'Üres, sablon'!D8,"")</f>
        <v>2</v>
      </c>
      <c r="E8" s="43"/>
      <c r="F8" s="41"/>
      <c r="G8" s="41"/>
      <c r="H8" s="41"/>
      <c r="I8" s="41"/>
      <c r="J8" s="42"/>
      <c r="K8" s="42"/>
      <c r="L8" s="42"/>
      <c r="M8" s="42"/>
      <c r="N8" s="42"/>
    </row>
    <row r="9" spans="1:16" ht="15" thickBot="1" x14ac:dyDescent="0.4">
      <c r="A9" s="3" t="s">
        <v>15</v>
      </c>
      <c r="B9" s="2" t="str">
        <f>IF('Üres, sablon'!B8:C9&gt;0,'Üres, sablon'!B8:C9," ")</f>
        <v>számegyenesen ábrázolás</v>
      </c>
      <c r="C9" s="2"/>
      <c r="D9" s="17">
        <f>IF('Üres, sablon'!D9&gt;0,'Üres, sablon'!D9,"")</f>
        <v>3</v>
      </c>
      <c r="E9" s="43"/>
      <c r="F9" s="41"/>
      <c r="G9" s="41"/>
      <c r="H9" s="41"/>
      <c r="I9" s="41"/>
      <c r="J9" s="42"/>
      <c r="K9" s="42"/>
      <c r="L9" s="42"/>
      <c r="M9" s="42"/>
      <c r="N9" s="42"/>
    </row>
    <row r="10" spans="1:16" ht="15" thickBot="1" x14ac:dyDescent="0.4">
      <c r="A10" s="3" t="s">
        <v>17</v>
      </c>
      <c r="B10" s="2" t="str">
        <f>IF('Üres, sablon'!B9:C10&gt;0,'Üres, sablon'!B9:C10," ")</f>
        <v>sorrendbe rendezés</v>
      </c>
      <c r="C10" s="2"/>
      <c r="D10" s="17">
        <f>IF('Üres, sablon'!D10&gt;0,'Üres, sablon'!D10,"")</f>
        <v>3</v>
      </c>
      <c r="E10" s="43"/>
      <c r="F10" s="41"/>
      <c r="G10" s="41"/>
      <c r="H10" s="41"/>
      <c r="I10" s="41"/>
      <c r="J10" s="42"/>
      <c r="K10" s="42"/>
      <c r="L10" s="42"/>
      <c r="M10" s="42"/>
      <c r="N10" s="42"/>
    </row>
    <row r="11" spans="1:16" ht="15" thickBot="1" x14ac:dyDescent="0.4">
      <c r="A11" s="3" t="s">
        <v>19</v>
      </c>
      <c r="B11" s="2" t="str">
        <f>IF('Üres, sablon'!B10:C11&gt;0,'Üres, sablon'!B10:C11," ")</f>
        <v>relációs jelek használata</v>
      </c>
      <c r="C11" s="2"/>
      <c r="D11" s="17">
        <f>IF('Üres, sablon'!D11&gt;0,'Üres, sablon'!D11,"")</f>
        <v>4</v>
      </c>
      <c r="E11" s="43"/>
      <c r="F11" s="41"/>
      <c r="G11" s="41"/>
      <c r="H11" s="41"/>
      <c r="I11" s="41"/>
      <c r="J11" s="42"/>
      <c r="K11" s="42"/>
      <c r="L11" s="42"/>
      <c r="M11" s="42"/>
      <c r="N11" s="42"/>
    </row>
    <row r="12" spans="1:16" ht="15" thickBot="1" x14ac:dyDescent="0.4">
      <c r="A12" s="3" t="s">
        <v>21</v>
      </c>
      <c r="B12" s="2" t="str">
        <f>IF('Üres, sablon'!B11:C12&gt;0,'Üres, sablon'!B11:C12," ")</f>
        <v>Logikai mondatok</v>
      </c>
      <c r="C12" s="2"/>
      <c r="D12" s="17">
        <f>IF('Üres, sablon'!D12&gt;0,'Üres, sablon'!D12,"")</f>
        <v>5</v>
      </c>
      <c r="E12" s="43"/>
      <c r="F12" s="41"/>
      <c r="G12" s="41"/>
      <c r="H12" s="41"/>
      <c r="I12" s="41"/>
      <c r="J12" s="42"/>
      <c r="K12" s="42"/>
      <c r="L12" s="42"/>
      <c r="M12" s="42"/>
      <c r="N12" s="42"/>
    </row>
    <row r="13" spans="1:16" ht="15" thickBot="1" x14ac:dyDescent="0.4">
      <c r="A13" s="3" t="s">
        <v>23</v>
      </c>
      <c r="B13" s="2" t="str">
        <f>IF('Üres, sablon'!B12:C13&gt;0,'Üres, sablon'!B12:C13," ")</f>
        <v>halmazok ábrázolása számegyenesen</v>
      </c>
      <c r="C13" s="2"/>
      <c r="D13" s="17">
        <f>IF('Üres, sablon'!D13&gt;0,'Üres, sablon'!D13,"")</f>
        <v>5</v>
      </c>
      <c r="E13" s="43"/>
      <c r="F13" s="41"/>
      <c r="G13" s="41"/>
      <c r="H13" s="41"/>
      <c r="I13" s="41"/>
      <c r="J13" s="42"/>
      <c r="K13" s="42"/>
      <c r="L13" s="42"/>
      <c r="M13" s="42"/>
      <c r="N13" s="42"/>
    </row>
    <row r="14" spans="1:16" ht="15" thickBot="1" x14ac:dyDescent="0.4">
      <c r="A14" s="3" t="s">
        <v>25</v>
      </c>
      <c r="B14" s="2" t="str">
        <f>IF('Üres, sablon'!B13:C14&gt;0,'Üres, sablon'!B13:C14," ")</f>
        <v>sorozatok</v>
      </c>
      <c r="C14" s="2"/>
      <c r="D14" s="17">
        <f>IF('Üres, sablon'!D14&gt;0,'Üres, sablon'!D14,"")</f>
        <v>4</v>
      </c>
      <c r="E14" s="43"/>
      <c r="F14" s="41"/>
      <c r="G14" s="41"/>
      <c r="H14" s="41"/>
      <c r="I14" s="41"/>
      <c r="J14" s="42"/>
      <c r="K14" s="42"/>
      <c r="L14" s="42"/>
      <c r="M14" s="42"/>
      <c r="N14" s="42"/>
    </row>
    <row r="15" spans="1:16" ht="15" thickBot="1" x14ac:dyDescent="0.4">
      <c r="A15" s="3" t="s">
        <v>27</v>
      </c>
      <c r="B15" s="2" t="str">
        <f>IF('Üres, sablon'!B14:C15&gt;0,'Üres, sablon'!B14:C15," ")</f>
        <v>abszolút éerték</v>
      </c>
      <c r="C15" s="2"/>
      <c r="D15" s="17">
        <f>IF('Üres, sablon'!D15&gt;0,'Üres, sablon'!D15,"")</f>
        <v>2</v>
      </c>
      <c r="E15" s="42"/>
      <c r="F15" s="41"/>
      <c r="G15" s="41"/>
      <c r="H15" s="41"/>
      <c r="I15" s="41"/>
      <c r="J15" s="42"/>
      <c r="K15" s="42"/>
      <c r="L15" s="42"/>
      <c r="M15" s="42"/>
      <c r="N15" s="42"/>
    </row>
    <row r="16" spans="1:16" ht="15" thickBot="1" x14ac:dyDescent="0.4">
      <c r="A16" s="3" t="s">
        <v>29</v>
      </c>
      <c r="B16" s="2" t="str">
        <f>IF('Üres, sablon'!B15:C16&gt;0,'Üres, sablon'!B15:C16," ")</f>
        <v>ellentett</v>
      </c>
      <c r="C16" s="2"/>
      <c r="D16" s="17">
        <f>IF('Üres, sablon'!D16&gt;0,'Üres, sablon'!D16,"")</f>
        <v>2</v>
      </c>
      <c r="E16" s="43"/>
      <c r="F16" s="41"/>
      <c r="G16" s="41"/>
      <c r="H16" s="41"/>
      <c r="I16" s="41"/>
      <c r="J16" s="42"/>
      <c r="K16" s="42"/>
      <c r="L16" s="42"/>
      <c r="M16" s="42"/>
      <c r="N16" s="42"/>
    </row>
    <row r="17" spans="1:14" ht="15" thickBot="1" x14ac:dyDescent="0.4">
      <c r="A17" s="3" t="s">
        <v>31</v>
      </c>
      <c r="B17" s="2" t="str">
        <f>IF('Üres, sablon'!B16:C17&gt;0,'Üres, sablon'!B16:C17," ")</f>
        <v>relációs jelek</v>
      </c>
      <c r="C17" s="2"/>
      <c r="D17" s="17">
        <f>IF('Üres, sablon'!D17&gt;0,'Üres, sablon'!D17,"")</f>
        <v>3</v>
      </c>
      <c r="E17" s="43"/>
      <c r="F17" s="41"/>
      <c r="G17" s="41"/>
      <c r="H17" s="41"/>
      <c r="I17" s="41"/>
      <c r="J17" s="42"/>
      <c r="K17" s="42"/>
      <c r="L17" s="42"/>
      <c r="M17" s="42"/>
      <c r="N17" s="42"/>
    </row>
    <row r="18" spans="1:14" ht="15" thickBot="1" x14ac:dyDescent="0.4">
      <c r="A18" s="3" t="s">
        <v>32</v>
      </c>
      <c r="B18" s="2" t="str">
        <f>IF('Üres, sablon'!B17:C18&gt;0,'Üres, sablon'!B17:C18," ")</f>
        <v>adósságcédulák, pénz összevonása</v>
      </c>
      <c r="C18" s="2"/>
      <c r="D18" s="17">
        <f>IF('Üres, sablon'!D18&gt;0,'Üres, sablon'!D18,"")</f>
        <v>2</v>
      </c>
      <c r="E18" s="43"/>
      <c r="F18" s="41"/>
      <c r="G18" s="41"/>
      <c r="H18" s="41"/>
      <c r="I18" s="41"/>
      <c r="J18" s="42"/>
      <c r="K18" s="42"/>
      <c r="L18" s="42"/>
      <c r="M18" s="42"/>
      <c r="N18" s="42"/>
    </row>
    <row r="19" spans="1:14" ht="15" thickBot="1" x14ac:dyDescent="0.4">
      <c r="A19" s="3" t="s">
        <v>34</v>
      </c>
      <c r="B19" s="2" t="str">
        <f>IF('Üres, sablon'!B18:C19&gt;0,'Üres, sablon'!B18:C19," ")</f>
        <v>különbség leolvasása számegyenesről</v>
      </c>
      <c r="C19" s="2"/>
      <c r="D19" s="17">
        <f>IF('Üres, sablon'!D19&gt;0,'Üres, sablon'!D19,"")</f>
        <v>3</v>
      </c>
      <c r="E19" s="43"/>
      <c r="F19" s="41"/>
      <c r="G19" s="41"/>
      <c r="H19" s="41"/>
      <c r="I19" s="41"/>
      <c r="J19" s="42"/>
      <c r="K19" s="42"/>
      <c r="L19" s="42"/>
      <c r="M19" s="42"/>
      <c r="N19" s="42"/>
    </row>
    <row r="20" spans="1:14" ht="15" thickBot="1" x14ac:dyDescent="0.4">
      <c r="A20" s="3" t="s">
        <v>36</v>
      </c>
      <c r="B20" s="2" t="str">
        <f>IF('Üres, sablon'!B19:C20&gt;0,'Üres, sablon'!B19:C20," ")</f>
        <v>különbség kiszámítása számegyenesről</v>
      </c>
      <c r="C20" s="2"/>
      <c r="D20" s="17">
        <f>IF('Üres, sablon'!D20&gt;0,'Üres, sablon'!D20,"")</f>
        <v>4</v>
      </c>
      <c r="E20" s="43"/>
      <c r="F20" s="41"/>
      <c r="G20" s="41"/>
      <c r="H20" s="41"/>
      <c r="I20" s="41"/>
      <c r="J20" s="42"/>
      <c r="K20" s="42"/>
      <c r="L20" s="42"/>
      <c r="M20" s="42"/>
      <c r="N20" s="42"/>
    </row>
    <row r="21" spans="1:14" ht="15" thickBot="1" x14ac:dyDescent="0.4">
      <c r="A21" s="3" t="s">
        <v>38</v>
      </c>
      <c r="B21" s="2" t="str">
        <f>IF('Üres, sablon'!B20:C21&gt;0,'Üres, sablon'!B20:C21," ")</f>
        <v>zárójelek felbontása</v>
      </c>
      <c r="C21" s="2"/>
      <c r="D21" s="17">
        <f>IF('Üres, sablon'!D21&gt;0,'Üres, sablon'!D21,"")</f>
        <v>2</v>
      </c>
      <c r="E21" s="43"/>
      <c r="F21" s="41"/>
      <c r="G21" s="41"/>
      <c r="H21" s="41"/>
      <c r="I21" s="41"/>
      <c r="J21" s="42"/>
      <c r="K21" s="42"/>
      <c r="L21" s="42"/>
      <c r="M21" s="42"/>
      <c r="N21" s="42"/>
    </row>
    <row r="22" spans="1:14" ht="15" thickBot="1" x14ac:dyDescent="0.4">
      <c r="A22" s="3" t="s">
        <v>40</v>
      </c>
      <c r="B22" s="2" t="str">
        <f>IF('Üres, sablon'!B21:C22&gt;0,'Üres, sablon'!B21:C22," ")</f>
        <v>összeadás</v>
      </c>
      <c r="C22" s="2"/>
      <c r="D22" s="17">
        <f>IF('Üres, sablon'!D22&gt;0,'Üres, sablon'!D22,"")</f>
        <v>2</v>
      </c>
      <c r="E22" s="43"/>
      <c r="F22" s="41"/>
      <c r="G22" s="41"/>
      <c r="H22" s="41"/>
      <c r="I22" s="41"/>
      <c r="J22" s="42"/>
      <c r="K22" s="42"/>
      <c r="L22" s="42"/>
      <c r="M22" s="42"/>
      <c r="N22" s="42"/>
    </row>
    <row r="23" spans="1:14" ht="15" thickBot="1" x14ac:dyDescent="0.4">
      <c r="A23" s="3" t="s">
        <v>42</v>
      </c>
      <c r="B23" s="2" t="str">
        <f>IF('Üres, sablon'!B22:C23&gt;0,'Üres, sablon'!B22:C23," ")</f>
        <v>kivonás</v>
      </c>
      <c r="C23" s="2"/>
      <c r="D23" s="17">
        <f>IF('Üres, sablon'!D23&gt;0,'Üres, sablon'!D23,"")</f>
        <v>3</v>
      </c>
      <c r="E23" s="43"/>
      <c r="F23" s="41"/>
      <c r="G23" s="41"/>
      <c r="H23" s="41"/>
      <c r="I23" s="41"/>
      <c r="J23" s="42"/>
      <c r="K23" s="42"/>
      <c r="L23" s="42"/>
      <c r="M23" s="42"/>
      <c r="N23" s="42"/>
    </row>
    <row r="24" spans="1:14" ht="15" thickBot="1" x14ac:dyDescent="0.4">
      <c r="A24" s="3" t="s">
        <v>44</v>
      </c>
      <c r="B24" s="2" t="str">
        <f>IF('Üres, sablon'!B23:C24&gt;0,'Üres, sablon'!B23:C24," ")</f>
        <v>összeadás nagy számokkal</v>
      </c>
      <c r="C24" s="2"/>
      <c r="D24" s="17">
        <f>IF('Üres, sablon'!D24&gt;0,'Üres, sablon'!D24,"")</f>
        <v>4</v>
      </c>
      <c r="E24" s="43"/>
      <c r="F24" s="41"/>
      <c r="G24" s="41"/>
      <c r="H24" s="41"/>
      <c r="I24" s="41"/>
      <c r="J24" s="42"/>
      <c r="K24" s="42"/>
      <c r="L24" s="42"/>
      <c r="M24" s="42"/>
      <c r="N24" s="42"/>
    </row>
    <row r="25" spans="1:14" ht="15" thickBot="1" x14ac:dyDescent="0.4">
      <c r="A25" s="3" t="s">
        <v>46</v>
      </c>
      <c r="B25" s="2" t="str">
        <f>IF('Üres, sablon'!B24:C25&gt;0,'Üres, sablon'!B24:C25," ")</f>
        <v>kivonás nagy számokkal</v>
      </c>
      <c r="C25" s="2"/>
      <c r="D25" s="17">
        <f>IF('Üres, sablon'!D25&gt;0,'Üres, sablon'!D25,"")</f>
        <v>4</v>
      </c>
      <c r="E25" s="43"/>
      <c r="F25" s="41"/>
      <c r="G25" s="41"/>
      <c r="H25" s="41"/>
      <c r="I25" s="41"/>
      <c r="J25" s="42"/>
      <c r="K25" s="42"/>
      <c r="L25" s="42"/>
      <c r="M25" s="42"/>
      <c r="N25" s="42"/>
    </row>
    <row r="26" spans="1:14" ht="15" thickBot="1" x14ac:dyDescent="0.4">
      <c r="A26" s="3" t="s">
        <v>48</v>
      </c>
      <c r="B26" s="2" t="str">
        <f>IF('Üres, sablon'!B25:C26&gt;0,'Üres, sablon'!B25:C26," ")</f>
        <v>csoportosítás: + - vegyesen</v>
      </c>
      <c r="C26" s="2"/>
      <c r="D26" s="17">
        <f>IF('Üres, sablon'!D26&gt;0,'Üres, sablon'!D26,"")</f>
        <v>5</v>
      </c>
      <c r="E26" s="43"/>
      <c r="F26" s="41"/>
      <c r="G26" s="41"/>
      <c r="H26" s="41"/>
      <c r="I26" s="41"/>
      <c r="J26" s="42"/>
      <c r="K26" s="42"/>
      <c r="L26" s="42"/>
      <c r="M26" s="42"/>
      <c r="N26" s="42"/>
    </row>
    <row r="27" spans="1:14" ht="15" thickBot="1" x14ac:dyDescent="0.4">
      <c r="A27" s="3" t="s">
        <v>50</v>
      </c>
      <c r="B27" s="2" t="str">
        <f>IF('Üres, sablon'!B26:C27&gt;0,'Üres, sablon'!B26:C27," ")</f>
        <v>pótlás, nyitott mondat</v>
      </c>
      <c r="C27" s="2"/>
      <c r="D27" s="17">
        <f>IF('Üres, sablon'!D27&gt;0,'Üres, sablon'!D27,"")</f>
        <v>5</v>
      </c>
      <c r="E27" s="43"/>
      <c r="F27" s="41"/>
      <c r="G27" s="41"/>
      <c r="H27" s="41"/>
      <c r="I27" s="41"/>
      <c r="J27" s="42"/>
      <c r="K27" s="42"/>
      <c r="L27" s="42"/>
      <c r="M27" s="42"/>
      <c r="N27" s="42"/>
    </row>
    <row r="28" spans="1:14" ht="15" thickBot="1" x14ac:dyDescent="0.4">
      <c r="A28" s="3" t="s">
        <v>52</v>
      </c>
      <c r="B28" s="2" t="str">
        <f>IF('Üres, sablon'!B27:C28&gt;0,'Üres, sablon'!B27:C28," ")</f>
        <v xml:space="preserve">összetett feladatok </v>
      </c>
      <c r="C28" s="2"/>
      <c r="D28" s="17">
        <f>IF('Üres, sablon'!D28&gt;0,'Üres, sablon'!D28,"")</f>
        <v>5</v>
      </c>
      <c r="E28" s="43"/>
      <c r="F28" s="41"/>
      <c r="G28" s="41"/>
      <c r="H28" s="41"/>
      <c r="I28" s="41"/>
      <c r="J28" s="42"/>
      <c r="K28" s="42"/>
      <c r="L28" s="42"/>
      <c r="M28" s="42"/>
      <c r="N28" s="42"/>
    </row>
    <row r="29" spans="1:14" ht="15" thickBot="1" x14ac:dyDescent="0.4">
      <c r="A29" s="3" t="s">
        <v>54</v>
      </c>
      <c r="B29" s="2" t="str">
        <f>IF('Üres, sablon'!B28:C29&gt;0,'Üres, sablon'!B28:C29," ")</f>
        <v>összetett feladatok bűvös négyzet</v>
      </c>
      <c r="C29" s="2"/>
      <c r="D29" s="17">
        <f>IF('Üres, sablon'!D29&gt;0,'Üres, sablon'!D29,"")</f>
        <v>5</v>
      </c>
      <c r="E29" s="43"/>
      <c r="F29" s="41"/>
      <c r="G29" s="41"/>
      <c r="H29" s="41"/>
      <c r="I29" s="41"/>
      <c r="J29" s="42"/>
      <c r="K29" s="42"/>
      <c r="L29" s="42"/>
      <c r="M29" s="42"/>
      <c r="N29" s="42"/>
    </row>
    <row r="30" spans="1:14" ht="15" thickBot="1" x14ac:dyDescent="0.4">
      <c r="A30" s="3" t="s">
        <v>55</v>
      </c>
      <c r="B30" s="2" t="str">
        <f>IF('Üres, sablon'!B29:C30&gt;0,'Üres, sablon'!B29:C30," ")</f>
        <v>szöveges feladatok</v>
      </c>
      <c r="C30" s="2"/>
      <c r="D30" s="17">
        <f>IF('Üres, sablon'!D30&gt;0,'Üres, sablon'!D30,"")</f>
        <v>4</v>
      </c>
      <c r="E30" s="43"/>
      <c r="F30" s="41"/>
      <c r="G30" s="41"/>
      <c r="H30" s="41"/>
      <c r="I30" s="41"/>
      <c r="J30" s="42"/>
      <c r="K30" s="42"/>
      <c r="L30" s="42"/>
      <c r="M30" s="42"/>
      <c r="N30" s="42"/>
    </row>
    <row r="31" spans="1:14" ht="15" thickBot="1" x14ac:dyDescent="0.4">
      <c r="A31" s="3" t="s">
        <v>57</v>
      </c>
      <c r="B31" s="2" t="str">
        <f>IF('Üres, sablon'!B30:C31&gt;0,'Üres, sablon'!B30:C31," ")</f>
        <v>versenyfeladat</v>
      </c>
      <c r="C31" s="2"/>
      <c r="D31" s="17">
        <f>IF('Üres, sablon'!D31&gt;0,'Üres, sablon'!D31,"")</f>
        <v>5</v>
      </c>
      <c r="E31" s="43"/>
      <c r="F31" s="41"/>
      <c r="G31" s="41"/>
      <c r="H31" s="41"/>
      <c r="I31" s="41"/>
      <c r="J31" s="42"/>
      <c r="K31" s="42"/>
      <c r="L31" s="42"/>
      <c r="M31" s="42"/>
      <c r="N31" s="42"/>
    </row>
    <row r="32" spans="1:14" ht="15" thickBot="1" x14ac:dyDescent="0.4">
      <c r="A32" s="3" t="s">
        <v>58</v>
      </c>
      <c r="B32" s="2" t="str">
        <f>IF('Üres, sablon'!B31:C32&gt;0,'Üres, sablon'!B31:C32," ")</f>
        <v>szorzás természetes számmal</v>
      </c>
      <c r="C32" s="2"/>
      <c r="D32" s="17">
        <f>IF('Üres, sablon'!D32&gt;0,'Üres, sablon'!D32,"")</f>
        <v>2</v>
      </c>
      <c r="E32" s="43"/>
      <c r="F32" s="41"/>
      <c r="G32" s="41"/>
      <c r="H32" s="41"/>
      <c r="I32" s="41"/>
      <c r="J32" s="42"/>
      <c r="K32" s="42"/>
      <c r="L32" s="42"/>
      <c r="M32" s="42"/>
      <c r="N32" s="42"/>
    </row>
    <row r="33" spans="1:14" ht="15" thickBot="1" x14ac:dyDescent="0.4">
      <c r="A33" s="3" t="s">
        <v>59</v>
      </c>
      <c r="B33" s="2" t="str">
        <f>IF('Üres, sablon'!B32:C33&gt;0,'Üres, sablon'!B32:C33," ")</f>
        <v>osztás természetes számmal</v>
      </c>
      <c r="C33" s="2"/>
      <c r="D33" s="17">
        <f>IF('Üres, sablon'!D33&gt;0,'Üres, sablon'!D33,"")</f>
        <v>3</v>
      </c>
      <c r="E33" s="43"/>
      <c r="F33" s="41"/>
      <c r="G33" s="41"/>
      <c r="H33" s="41"/>
      <c r="I33" s="41"/>
      <c r="J33" s="42"/>
      <c r="K33" s="42"/>
      <c r="L33" s="42"/>
      <c r="M33" s="42"/>
      <c r="N33" s="42"/>
    </row>
    <row r="34" spans="1:14" ht="15" thickBot="1" x14ac:dyDescent="0.4">
      <c r="A34" s="3" t="s">
        <v>61</v>
      </c>
      <c r="B34" s="2" t="str">
        <f>IF('Üres, sablon'!B33:C34&gt;0,'Üres, sablon'!B33:C34," ")</f>
        <v>Koordináta-rendszer: pontok ábrázolása</v>
      </c>
      <c r="C34" s="2"/>
      <c r="D34" s="17">
        <f>IF('Üres, sablon'!D34&gt;0,'Üres, sablon'!D34,"")</f>
        <v>2</v>
      </c>
      <c r="E34" s="42"/>
      <c r="F34" s="41"/>
      <c r="G34" s="41"/>
      <c r="H34" s="41"/>
      <c r="I34" s="41"/>
      <c r="J34" s="42"/>
      <c r="K34" s="42"/>
      <c r="L34" s="42"/>
      <c r="M34" s="42"/>
      <c r="N34" s="42"/>
    </row>
    <row r="35" spans="1:14" ht="15" thickBot="1" x14ac:dyDescent="0.4">
      <c r="A35" s="3" t="s">
        <v>63</v>
      </c>
      <c r="B35" s="2" t="str">
        <f>IF('Üres, sablon'!B34:C35&gt;0,'Üres, sablon'!B34:C35," ")</f>
        <v>Koordináta-rendszer: jelzőszámok leolvasása</v>
      </c>
      <c r="C35" s="2"/>
      <c r="D35" s="17">
        <f>IF('Üres, sablon'!D35&gt;0,'Üres, sablon'!D35,"")</f>
        <v>2</v>
      </c>
      <c r="E35" s="43"/>
      <c r="F35" s="41"/>
      <c r="G35" s="41"/>
      <c r="H35" s="41"/>
      <c r="I35" s="41"/>
      <c r="J35" s="42"/>
      <c r="K35" s="42"/>
      <c r="L35" s="42"/>
      <c r="M35" s="42"/>
      <c r="N35" s="42"/>
    </row>
    <row r="36" spans="1:14" ht="15" thickBot="1" x14ac:dyDescent="0.4">
      <c r="A36" s="3" t="s">
        <v>65</v>
      </c>
      <c r="B36" s="2" t="str">
        <f>IF('Üres, sablon'!B35:C36&gt;0,'Üres, sablon'!B35:C36," ")</f>
        <v xml:space="preserve"> </v>
      </c>
      <c r="C36" s="2"/>
      <c r="D36" s="17" t="str">
        <f>IF('Üres, sablon'!D36&gt;0,'Üres, sablon'!D36,"")</f>
        <v/>
      </c>
      <c r="E36" s="43"/>
      <c r="F36" s="41"/>
      <c r="G36" s="41"/>
      <c r="H36" s="41"/>
      <c r="I36" s="41"/>
      <c r="J36" s="42"/>
      <c r="K36" s="42"/>
      <c r="L36" s="42"/>
      <c r="M36" s="42"/>
      <c r="N36" s="42"/>
    </row>
    <row r="37" spans="1:14" x14ac:dyDescent="0.35">
      <c r="A37" s="20" t="s">
        <v>66</v>
      </c>
      <c r="B37" s="20"/>
      <c r="C37" s="21" t="s">
        <v>67</v>
      </c>
      <c r="D37" s="21"/>
      <c r="E37" s="21"/>
      <c r="F37" s="21"/>
      <c r="G37" s="21" t="s">
        <v>68</v>
      </c>
      <c r="H37" s="21"/>
      <c r="I37" s="21"/>
      <c r="J37" s="21"/>
      <c r="K37" s="21"/>
      <c r="L37" s="21"/>
      <c r="M37" s="21"/>
      <c r="N37" s="21"/>
    </row>
    <row r="38" spans="1:14" ht="45" customHeight="1" x14ac:dyDescent="0.35">
      <c r="A38" s="22" t="s">
        <v>69</v>
      </c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</row>
    <row r="39" spans="1:14" x14ac:dyDescent="0.35">
      <c r="A39" s="20" t="s">
        <v>66</v>
      </c>
      <c r="B39" s="20"/>
      <c r="C39" s="21" t="s">
        <v>67</v>
      </c>
      <c r="D39" s="21"/>
      <c r="E39" s="21"/>
      <c r="F39" s="21"/>
      <c r="G39" s="21" t="s">
        <v>68</v>
      </c>
      <c r="H39" s="21"/>
      <c r="I39" s="21"/>
      <c r="J39" s="21"/>
      <c r="K39" s="21"/>
      <c r="L39" s="21"/>
      <c r="M39" s="21"/>
      <c r="N39" s="21"/>
    </row>
    <row r="40" spans="1:14" ht="45" customHeight="1" x14ac:dyDescent="0.35">
      <c r="A40" s="22" t="s">
        <v>69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</row>
    <row r="41" spans="1:14" x14ac:dyDescent="0.35">
      <c r="A41" s="20" t="s">
        <v>66</v>
      </c>
      <c r="B41" s="20"/>
      <c r="C41" s="21" t="s">
        <v>67</v>
      </c>
      <c r="D41" s="21"/>
      <c r="E41" s="21"/>
      <c r="F41" s="21"/>
      <c r="G41" s="21" t="s">
        <v>68</v>
      </c>
      <c r="H41" s="21"/>
      <c r="I41" s="21"/>
      <c r="J41" s="21"/>
      <c r="K41" s="21"/>
      <c r="L41" s="21"/>
      <c r="M41" s="21"/>
      <c r="N41" s="21"/>
    </row>
    <row r="42" spans="1:14" ht="45" customHeight="1" x14ac:dyDescent="0.35">
      <c r="A42" s="22" t="s">
        <v>69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</row>
  </sheetData>
  <mergeCells count="46">
    <mergeCell ref="A40:N40"/>
    <mergeCell ref="C41:F41"/>
    <mergeCell ref="G41:N41"/>
    <mergeCell ref="A42:N42"/>
    <mergeCell ref="B36:C36"/>
    <mergeCell ref="C37:F37"/>
    <mergeCell ref="G37:N37"/>
    <mergeCell ref="A38:N38"/>
    <mergeCell ref="C39:F39"/>
    <mergeCell ref="G39:N39"/>
    <mergeCell ref="B30:C30"/>
    <mergeCell ref="B31:C31"/>
    <mergeCell ref="B32:C32"/>
    <mergeCell ref="B33:C33"/>
    <mergeCell ref="B34:C34"/>
    <mergeCell ref="B35:C35"/>
    <mergeCell ref="B24:C24"/>
    <mergeCell ref="B25:C25"/>
    <mergeCell ref="B26:C26"/>
    <mergeCell ref="B27:C27"/>
    <mergeCell ref="B28:C28"/>
    <mergeCell ref="B29:C29"/>
    <mergeCell ref="B18:C18"/>
    <mergeCell ref="B19:C19"/>
    <mergeCell ref="B20:C20"/>
    <mergeCell ref="B21:C21"/>
    <mergeCell ref="B22:C22"/>
    <mergeCell ref="B23:C23"/>
    <mergeCell ref="B12:C12"/>
    <mergeCell ref="B13:C13"/>
    <mergeCell ref="B14:C14"/>
    <mergeCell ref="B15:C15"/>
    <mergeCell ref="B16:C16"/>
    <mergeCell ref="B17:C17"/>
    <mergeCell ref="B6:C6"/>
    <mergeCell ref="B7:C7"/>
    <mergeCell ref="B8:C8"/>
    <mergeCell ref="B9:C9"/>
    <mergeCell ref="B10:C10"/>
    <mergeCell ref="B11:C11"/>
    <mergeCell ref="A1:N1"/>
    <mergeCell ref="C2:E2"/>
    <mergeCell ref="H2:N2"/>
    <mergeCell ref="A4:B5"/>
    <mergeCell ref="C4:D4"/>
    <mergeCell ref="C5:D5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workbookViewId="0">
      <selection activeCell="H34" sqref="H34"/>
    </sheetView>
  </sheetViews>
  <sheetFormatPr defaultRowHeight="14.5" x14ac:dyDescent="0.35"/>
  <cols>
    <col min="1" max="1" width="5" customWidth="1"/>
    <col min="2" max="2" width="15.54296875" customWidth="1"/>
    <col min="3" max="3" width="20.1796875" customWidth="1"/>
    <col min="4" max="4" width="6.54296875" customWidth="1"/>
    <col min="5" max="14" width="3.54296875" customWidth="1"/>
  </cols>
  <sheetData>
    <row r="1" spans="1:16" ht="26.5" thickBot="1" x14ac:dyDescent="0.4">
      <c r="A1" s="1" t="str">
        <f>'Üres, sablon'!A1:N1</f>
        <v>Értékelőlap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6" ht="15" thickBot="1" x14ac:dyDescent="0.4">
      <c r="A2" s="3" t="str">
        <f>'Üres, sablon'!A2</f>
        <v xml:space="preserve">A tanuló neve, osztálya: </v>
      </c>
      <c r="B2" s="3"/>
      <c r="C2" s="28" t="str">
        <f ca="1">RIGHT(CELL("filenév",A6),LEN(CELL("filenév",A6))-SEARCH("]",CELL("filenév",A6)))</f>
        <v>Kiss Dorottya</v>
      </c>
      <c r="D2" s="5"/>
      <c r="E2" s="6"/>
      <c r="F2" s="3" t="str">
        <f>'Üres, sablon'!F2</f>
        <v>Kódja:</v>
      </c>
      <c r="G2" s="3"/>
      <c r="H2" s="33" t="str">
        <f ca="1">VLOOKUP($C$2,'Névsor-kódok'!$B$3:$F$29,2, FALSE)</f>
        <v>21.11.5</v>
      </c>
      <c r="I2" s="8"/>
      <c r="J2" s="8"/>
      <c r="K2" s="8"/>
      <c r="L2" s="8"/>
      <c r="M2" s="8"/>
      <c r="N2" s="9"/>
      <c r="P2" s="26"/>
    </row>
    <row r="3" spans="1:16" ht="15" thickBot="1" x14ac:dyDescent="0.4">
      <c r="A3" s="3" t="str">
        <f>'Üres, sablon'!A3</f>
        <v>Kezdés időpontja:</v>
      </c>
      <c r="B3" s="3"/>
      <c r="D3" s="23" t="str">
        <f>'Üres, sablon'!D3</f>
        <v>Megjegyzés:</v>
      </c>
      <c r="E3" s="24"/>
      <c r="F3" s="24"/>
      <c r="G3" s="24"/>
      <c r="H3" s="24"/>
      <c r="I3" s="24"/>
      <c r="J3" s="24"/>
      <c r="K3" s="24"/>
      <c r="L3" s="24"/>
      <c r="M3" s="24"/>
      <c r="N3" s="25"/>
      <c r="P3" s="27"/>
    </row>
    <row r="4" spans="1:16" ht="15" thickBot="1" x14ac:dyDescent="0.4">
      <c r="A4" s="10" t="str">
        <f>'Üres, sablon'!A4:B5</f>
        <v>EGÉSZ SZÁMOK</v>
      </c>
      <c r="B4" s="11"/>
      <c r="C4" s="12" t="str">
        <f>'Üres, sablon'!C4:D4</f>
        <v>Dátum:</v>
      </c>
      <c r="D4" s="12"/>
      <c r="E4" s="35"/>
      <c r="F4" s="35"/>
      <c r="G4" s="35"/>
      <c r="H4" s="35"/>
      <c r="I4" s="35"/>
      <c r="J4" s="37"/>
      <c r="K4" s="37"/>
      <c r="L4" s="37"/>
      <c r="M4" s="37"/>
      <c r="N4" s="37"/>
    </row>
    <row r="5" spans="1:16" ht="15" thickBot="1" x14ac:dyDescent="0.4">
      <c r="A5" s="14"/>
      <c r="B5" s="15"/>
      <c r="C5" s="12" t="str">
        <f>'Üres, sablon'!C5:D5</f>
        <v>Feladatkód:</v>
      </c>
      <c r="D5" s="12"/>
      <c r="E5" s="36"/>
      <c r="F5" s="36"/>
      <c r="G5" s="36"/>
      <c r="H5" s="36"/>
      <c r="I5" s="36"/>
      <c r="J5" s="39"/>
      <c r="K5" s="39"/>
      <c r="L5" s="39"/>
      <c r="M5" s="39"/>
      <c r="N5" s="39"/>
    </row>
    <row r="6" spans="1:16" ht="15" thickBot="1" x14ac:dyDescent="0.4">
      <c r="A6" s="16" t="s">
        <v>8</v>
      </c>
      <c r="B6" s="12" t="str">
        <f>'Üres, sablon'!B6:C6</f>
        <v>itemek</v>
      </c>
      <c r="C6" s="12"/>
      <c r="D6" s="3" t="str">
        <f>'Üres, sablon'!D6</f>
        <v>szint</v>
      </c>
      <c r="E6" s="41"/>
      <c r="F6" s="41"/>
      <c r="G6" s="41"/>
      <c r="H6" s="41"/>
      <c r="I6" s="41"/>
      <c r="J6" s="42"/>
      <c r="K6" s="42"/>
      <c r="L6" s="42"/>
      <c r="M6" s="42"/>
      <c r="N6" s="42"/>
    </row>
    <row r="7" spans="1:16" ht="15" thickBot="1" x14ac:dyDescent="0.4">
      <c r="A7" s="3" t="s">
        <v>11</v>
      </c>
      <c r="B7" s="2" t="str">
        <f>IF('Üres, sablon'!B6:C7&gt;0,'Üres, sablon'!B6:C7," ")</f>
        <v>Írása, olvasása, hétköznapi értelmezése</v>
      </c>
      <c r="C7" s="2"/>
      <c r="D7" s="17">
        <f>IF('Üres, sablon'!D7&gt;0,'Üres, sablon'!D7,"")</f>
        <v>2</v>
      </c>
      <c r="E7" s="43"/>
      <c r="F7" s="41"/>
      <c r="G7" s="41"/>
      <c r="H7" s="41"/>
      <c r="I7" s="41"/>
      <c r="J7" s="42"/>
      <c r="K7" s="42"/>
      <c r="L7" s="42"/>
      <c r="M7" s="42"/>
      <c r="N7" s="42"/>
    </row>
    <row r="8" spans="1:16" ht="15" thickBot="1" x14ac:dyDescent="0.4">
      <c r="A8" s="3" t="s">
        <v>13</v>
      </c>
      <c r="B8" s="2" t="str">
        <f>IF('Üres, sablon'!B7:C8&gt;0,'Üres, sablon'!B7:C8," ")</f>
        <v>halmazok</v>
      </c>
      <c r="C8" s="2"/>
      <c r="D8" s="17">
        <f>IF('Üres, sablon'!D8&gt;0,'Üres, sablon'!D8,"")</f>
        <v>2</v>
      </c>
      <c r="E8" s="43"/>
      <c r="F8" s="41"/>
      <c r="G8" s="41"/>
      <c r="H8" s="41"/>
      <c r="I8" s="41"/>
      <c r="J8" s="42"/>
      <c r="K8" s="42"/>
      <c r="L8" s="42"/>
      <c r="M8" s="42"/>
      <c r="N8" s="42"/>
    </row>
    <row r="9" spans="1:16" ht="15" thickBot="1" x14ac:dyDescent="0.4">
      <c r="A9" s="3" t="s">
        <v>15</v>
      </c>
      <c r="B9" s="2" t="str">
        <f>IF('Üres, sablon'!B8:C9&gt;0,'Üres, sablon'!B8:C9," ")</f>
        <v>számegyenesen ábrázolás</v>
      </c>
      <c r="C9" s="2"/>
      <c r="D9" s="17">
        <f>IF('Üres, sablon'!D9&gt;0,'Üres, sablon'!D9,"")</f>
        <v>3</v>
      </c>
      <c r="E9" s="43"/>
      <c r="F9" s="41"/>
      <c r="G9" s="41"/>
      <c r="H9" s="41"/>
      <c r="I9" s="41"/>
      <c r="J9" s="42"/>
      <c r="K9" s="42"/>
      <c r="L9" s="42"/>
      <c r="M9" s="42"/>
      <c r="N9" s="42"/>
    </row>
    <row r="10" spans="1:16" ht="15" thickBot="1" x14ac:dyDescent="0.4">
      <c r="A10" s="3" t="s">
        <v>17</v>
      </c>
      <c r="B10" s="2" t="str">
        <f>IF('Üres, sablon'!B9:C10&gt;0,'Üres, sablon'!B9:C10," ")</f>
        <v>sorrendbe rendezés</v>
      </c>
      <c r="C10" s="2"/>
      <c r="D10" s="17">
        <f>IF('Üres, sablon'!D10&gt;0,'Üres, sablon'!D10,"")</f>
        <v>3</v>
      </c>
      <c r="E10" s="43"/>
      <c r="F10" s="41"/>
      <c r="G10" s="41"/>
      <c r="H10" s="41"/>
      <c r="I10" s="41"/>
      <c r="J10" s="42"/>
      <c r="K10" s="42"/>
      <c r="L10" s="42"/>
      <c r="M10" s="42"/>
      <c r="N10" s="42"/>
    </row>
    <row r="11" spans="1:16" ht="15" thickBot="1" x14ac:dyDescent="0.4">
      <c r="A11" s="3" t="s">
        <v>19</v>
      </c>
      <c r="B11" s="2" t="str">
        <f>IF('Üres, sablon'!B10:C11&gt;0,'Üres, sablon'!B10:C11," ")</f>
        <v>relációs jelek használata</v>
      </c>
      <c r="C11" s="2"/>
      <c r="D11" s="17">
        <f>IF('Üres, sablon'!D11&gt;0,'Üres, sablon'!D11,"")</f>
        <v>4</v>
      </c>
      <c r="E11" s="43"/>
      <c r="F11" s="41"/>
      <c r="G11" s="41"/>
      <c r="H11" s="41"/>
      <c r="I11" s="41"/>
      <c r="J11" s="42"/>
      <c r="K11" s="42"/>
      <c r="L11" s="42"/>
      <c r="M11" s="42"/>
      <c r="N11" s="42"/>
    </row>
    <row r="12" spans="1:16" ht="15" thickBot="1" x14ac:dyDescent="0.4">
      <c r="A12" s="3" t="s">
        <v>21</v>
      </c>
      <c r="B12" s="2" t="str">
        <f>IF('Üres, sablon'!B11:C12&gt;0,'Üres, sablon'!B11:C12," ")</f>
        <v>Logikai mondatok</v>
      </c>
      <c r="C12" s="2"/>
      <c r="D12" s="17">
        <f>IF('Üres, sablon'!D12&gt;0,'Üres, sablon'!D12,"")</f>
        <v>5</v>
      </c>
      <c r="E12" s="43"/>
      <c r="F12" s="41"/>
      <c r="G12" s="41"/>
      <c r="H12" s="41"/>
      <c r="I12" s="41"/>
      <c r="J12" s="42"/>
      <c r="K12" s="42"/>
      <c r="L12" s="42"/>
      <c r="M12" s="42"/>
      <c r="N12" s="42"/>
    </row>
    <row r="13" spans="1:16" ht="15" thickBot="1" x14ac:dyDescent="0.4">
      <c r="A13" s="3" t="s">
        <v>23</v>
      </c>
      <c r="B13" s="2" t="str">
        <f>IF('Üres, sablon'!B12:C13&gt;0,'Üres, sablon'!B12:C13," ")</f>
        <v>halmazok ábrázolása számegyenesen</v>
      </c>
      <c r="C13" s="2"/>
      <c r="D13" s="17">
        <f>IF('Üres, sablon'!D13&gt;0,'Üres, sablon'!D13,"")</f>
        <v>5</v>
      </c>
      <c r="E13" s="43"/>
      <c r="F13" s="41"/>
      <c r="G13" s="41"/>
      <c r="H13" s="41"/>
      <c r="I13" s="41"/>
      <c r="J13" s="42"/>
      <c r="K13" s="42"/>
      <c r="L13" s="42"/>
      <c r="M13" s="42"/>
      <c r="N13" s="42"/>
    </row>
    <row r="14" spans="1:16" ht="15" thickBot="1" x14ac:dyDescent="0.4">
      <c r="A14" s="3" t="s">
        <v>25</v>
      </c>
      <c r="B14" s="2" t="str">
        <f>IF('Üres, sablon'!B13:C14&gt;0,'Üres, sablon'!B13:C14," ")</f>
        <v>sorozatok</v>
      </c>
      <c r="C14" s="2"/>
      <c r="D14" s="17">
        <f>IF('Üres, sablon'!D14&gt;0,'Üres, sablon'!D14,"")</f>
        <v>4</v>
      </c>
      <c r="E14" s="43"/>
      <c r="F14" s="41"/>
      <c r="G14" s="41"/>
      <c r="H14" s="41"/>
      <c r="I14" s="41"/>
      <c r="J14" s="42"/>
      <c r="K14" s="42"/>
      <c r="L14" s="42"/>
      <c r="M14" s="42"/>
      <c r="N14" s="42"/>
    </row>
    <row r="15" spans="1:16" ht="15" thickBot="1" x14ac:dyDescent="0.4">
      <c r="A15" s="3" t="s">
        <v>27</v>
      </c>
      <c r="B15" s="2" t="str">
        <f>IF('Üres, sablon'!B14:C15&gt;0,'Üres, sablon'!B14:C15," ")</f>
        <v>abszolút éerték</v>
      </c>
      <c r="C15" s="2"/>
      <c r="D15" s="17">
        <f>IF('Üres, sablon'!D15&gt;0,'Üres, sablon'!D15,"")</f>
        <v>2</v>
      </c>
      <c r="E15" s="42"/>
      <c r="F15" s="41"/>
      <c r="G15" s="41"/>
      <c r="H15" s="41"/>
      <c r="I15" s="41"/>
      <c r="J15" s="42"/>
      <c r="K15" s="42"/>
      <c r="L15" s="42"/>
      <c r="M15" s="42"/>
      <c r="N15" s="42"/>
    </row>
    <row r="16" spans="1:16" ht="15" thickBot="1" x14ac:dyDescent="0.4">
      <c r="A16" s="3" t="s">
        <v>29</v>
      </c>
      <c r="B16" s="2" t="str">
        <f>IF('Üres, sablon'!B15:C16&gt;0,'Üres, sablon'!B15:C16," ")</f>
        <v>ellentett</v>
      </c>
      <c r="C16" s="2"/>
      <c r="D16" s="17">
        <f>IF('Üres, sablon'!D16&gt;0,'Üres, sablon'!D16,"")</f>
        <v>2</v>
      </c>
      <c r="E16" s="43"/>
      <c r="F16" s="41"/>
      <c r="G16" s="41"/>
      <c r="H16" s="41"/>
      <c r="I16" s="41"/>
      <c r="J16" s="42"/>
      <c r="K16" s="42"/>
      <c r="L16" s="42"/>
      <c r="M16" s="42"/>
      <c r="N16" s="42"/>
    </row>
    <row r="17" spans="1:14" ht="15" thickBot="1" x14ac:dyDescent="0.4">
      <c r="A17" s="3" t="s">
        <v>31</v>
      </c>
      <c r="B17" s="2" t="str">
        <f>IF('Üres, sablon'!B16:C17&gt;0,'Üres, sablon'!B16:C17," ")</f>
        <v>relációs jelek</v>
      </c>
      <c r="C17" s="2"/>
      <c r="D17" s="17">
        <f>IF('Üres, sablon'!D17&gt;0,'Üres, sablon'!D17,"")</f>
        <v>3</v>
      </c>
      <c r="E17" s="43"/>
      <c r="F17" s="41"/>
      <c r="G17" s="41"/>
      <c r="H17" s="41"/>
      <c r="I17" s="41"/>
      <c r="J17" s="42"/>
      <c r="K17" s="42"/>
      <c r="L17" s="42"/>
      <c r="M17" s="42"/>
      <c r="N17" s="42"/>
    </row>
    <row r="18" spans="1:14" ht="15" thickBot="1" x14ac:dyDescent="0.4">
      <c r="A18" s="3" t="s">
        <v>32</v>
      </c>
      <c r="B18" s="2" t="str">
        <f>IF('Üres, sablon'!B17:C18&gt;0,'Üres, sablon'!B17:C18," ")</f>
        <v>adósságcédulák, pénz összevonása</v>
      </c>
      <c r="C18" s="2"/>
      <c r="D18" s="17">
        <f>IF('Üres, sablon'!D18&gt;0,'Üres, sablon'!D18,"")</f>
        <v>2</v>
      </c>
      <c r="E18" s="43"/>
      <c r="F18" s="41"/>
      <c r="G18" s="41"/>
      <c r="H18" s="41"/>
      <c r="I18" s="41"/>
      <c r="J18" s="42"/>
      <c r="K18" s="42"/>
      <c r="L18" s="42"/>
      <c r="M18" s="42"/>
      <c r="N18" s="42"/>
    </row>
    <row r="19" spans="1:14" ht="15" thickBot="1" x14ac:dyDescent="0.4">
      <c r="A19" s="3" t="s">
        <v>34</v>
      </c>
      <c r="B19" s="2" t="str">
        <f>IF('Üres, sablon'!B18:C19&gt;0,'Üres, sablon'!B18:C19," ")</f>
        <v>különbség leolvasása számegyenesről</v>
      </c>
      <c r="C19" s="2"/>
      <c r="D19" s="17">
        <f>IF('Üres, sablon'!D19&gt;0,'Üres, sablon'!D19,"")</f>
        <v>3</v>
      </c>
      <c r="E19" s="43"/>
      <c r="F19" s="41"/>
      <c r="G19" s="41"/>
      <c r="H19" s="41"/>
      <c r="I19" s="41"/>
      <c r="J19" s="42"/>
      <c r="K19" s="42"/>
      <c r="L19" s="42"/>
      <c r="M19" s="42"/>
      <c r="N19" s="42"/>
    </row>
    <row r="20" spans="1:14" ht="15" thickBot="1" x14ac:dyDescent="0.4">
      <c r="A20" s="3" t="s">
        <v>36</v>
      </c>
      <c r="B20" s="2" t="str">
        <f>IF('Üres, sablon'!B19:C20&gt;0,'Üres, sablon'!B19:C20," ")</f>
        <v>különbség kiszámítása számegyenesről</v>
      </c>
      <c r="C20" s="2"/>
      <c r="D20" s="17">
        <f>IF('Üres, sablon'!D20&gt;0,'Üres, sablon'!D20,"")</f>
        <v>4</v>
      </c>
      <c r="E20" s="43"/>
      <c r="F20" s="41"/>
      <c r="G20" s="41"/>
      <c r="H20" s="41"/>
      <c r="I20" s="41"/>
      <c r="J20" s="42"/>
      <c r="K20" s="42"/>
      <c r="L20" s="42"/>
      <c r="M20" s="42"/>
      <c r="N20" s="42"/>
    </row>
    <row r="21" spans="1:14" ht="15" thickBot="1" x14ac:dyDescent="0.4">
      <c r="A21" s="3" t="s">
        <v>38</v>
      </c>
      <c r="B21" s="2" t="str">
        <f>IF('Üres, sablon'!B20:C21&gt;0,'Üres, sablon'!B20:C21," ")</f>
        <v>zárójelek felbontása</v>
      </c>
      <c r="C21" s="2"/>
      <c r="D21" s="17">
        <f>IF('Üres, sablon'!D21&gt;0,'Üres, sablon'!D21,"")</f>
        <v>2</v>
      </c>
      <c r="E21" s="43"/>
      <c r="F21" s="41"/>
      <c r="G21" s="41"/>
      <c r="H21" s="41"/>
      <c r="I21" s="41"/>
      <c r="J21" s="42"/>
      <c r="K21" s="42"/>
      <c r="L21" s="42"/>
      <c r="M21" s="42"/>
      <c r="N21" s="42"/>
    </row>
    <row r="22" spans="1:14" ht="15" thickBot="1" x14ac:dyDescent="0.4">
      <c r="A22" s="3" t="s">
        <v>40</v>
      </c>
      <c r="B22" s="2" t="str">
        <f>IF('Üres, sablon'!B21:C22&gt;0,'Üres, sablon'!B21:C22," ")</f>
        <v>összeadás</v>
      </c>
      <c r="C22" s="2"/>
      <c r="D22" s="17">
        <f>IF('Üres, sablon'!D22&gt;0,'Üres, sablon'!D22,"")</f>
        <v>2</v>
      </c>
      <c r="E22" s="43"/>
      <c r="F22" s="41"/>
      <c r="G22" s="41"/>
      <c r="H22" s="41"/>
      <c r="I22" s="41"/>
      <c r="J22" s="42"/>
      <c r="K22" s="42"/>
      <c r="L22" s="42"/>
      <c r="M22" s="42"/>
      <c r="N22" s="42"/>
    </row>
    <row r="23" spans="1:14" ht="15" thickBot="1" x14ac:dyDescent="0.4">
      <c r="A23" s="3" t="s">
        <v>42</v>
      </c>
      <c r="B23" s="2" t="str">
        <f>IF('Üres, sablon'!B22:C23&gt;0,'Üres, sablon'!B22:C23," ")</f>
        <v>kivonás</v>
      </c>
      <c r="C23" s="2"/>
      <c r="D23" s="17">
        <f>IF('Üres, sablon'!D23&gt;0,'Üres, sablon'!D23,"")</f>
        <v>3</v>
      </c>
      <c r="E23" s="43"/>
      <c r="F23" s="41"/>
      <c r="G23" s="41"/>
      <c r="H23" s="41"/>
      <c r="I23" s="41"/>
      <c r="J23" s="42"/>
      <c r="K23" s="42"/>
      <c r="L23" s="42"/>
      <c r="M23" s="42"/>
      <c r="N23" s="42"/>
    </row>
    <row r="24" spans="1:14" ht="15" thickBot="1" x14ac:dyDescent="0.4">
      <c r="A24" s="3" t="s">
        <v>44</v>
      </c>
      <c r="B24" s="2" t="str">
        <f>IF('Üres, sablon'!B23:C24&gt;0,'Üres, sablon'!B23:C24," ")</f>
        <v>összeadás nagy számokkal</v>
      </c>
      <c r="C24" s="2"/>
      <c r="D24" s="17">
        <f>IF('Üres, sablon'!D24&gt;0,'Üres, sablon'!D24,"")</f>
        <v>4</v>
      </c>
      <c r="E24" s="43"/>
      <c r="F24" s="41"/>
      <c r="G24" s="41"/>
      <c r="H24" s="41"/>
      <c r="I24" s="41"/>
      <c r="J24" s="42"/>
      <c r="K24" s="42"/>
      <c r="L24" s="42"/>
      <c r="M24" s="42"/>
      <c r="N24" s="42"/>
    </row>
    <row r="25" spans="1:14" ht="15" thickBot="1" x14ac:dyDescent="0.4">
      <c r="A25" s="3" t="s">
        <v>46</v>
      </c>
      <c r="B25" s="2" t="str">
        <f>IF('Üres, sablon'!B24:C25&gt;0,'Üres, sablon'!B24:C25," ")</f>
        <v>kivonás nagy számokkal</v>
      </c>
      <c r="C25" s="2"/>
      <c r="D25" s="17">
        <f>IF('Üres, sablon'!D25&gt;0,'Üres, sablon'!D25,"")</f>
        <v>4</v>
      </c>
      <c r="E25" s="43"/>
      <c r="F25" s="41"/>
      <c r="G25" s="41"/>
      <c r="H25" s="41"/>
      <c r="I25" s="41"/>
      <c r="J25" s="42"/>
      <c r="K25" s="42"/>
      <c r="L25" s="42"/>
      <c r="M25" s="42"/>
      <c r="N25" s="42"/>
    </row>
    <row r="26" spans="1:14" ht="15" thickBot="1" x14ac:dyDescent="0.4">
      <c r="A26" s="3" t="s">
        <v>48</v>
      </c>
      <c r="B26" s="2" t="str">
        <f>IF('Üres, sablon'!B25:C26&gt;0,'Üres, sablon'!B25:C26," ")</f>
        <v>csoportosítás: + - vegyesen</v>
      </c>
      <c r="C26" s="2"/>
      <c r="D26" s="17">
        <f>IF('Üres, sablon'!D26&gt;0,'Üres, sablon'!D26,"")</f>
        <v>5</v>
      </c>
      <c r="E26" s="43"/>
      <c r="F26" s="41"/>
      <c r="G26" s="41"/>
      <c r="H26" s="41"/>
      <c r="I26" s="41"/>
      <c r="J26" s="42"/>
      <c r="K26" s="42"/>
      <c r="L26" s="42"/>
      <c r="M26" s="42"/>
      <c r="N26" s="42"/>
    </row>
    <row r="27" spans="1:14" ht="15" thickBot="1" x14ac:dyDescent="0.4">
      <c r="A27" s="3" t="s">
        <v>50</v>
      </c>
      <c r="B27" s="2" t="str">
        <f>IF('Üres, sablon'!B26:C27&gt;0,'Üres, sablon'!B26:C27," ")</f>
        <v>pótlás, nyitott mondat</v>
      </c>
      <c r="C27" s="2"/>
      <c r="D27" s="17">
        <f>IF('Üres, sablon'!D27&gt;0,'Üres, sablon'!D27,"")</f>
        <v>5</v>
      </c>
      <c r="E27" s="43"/>
      <c r="F27" s="41"/>
      <c r="G27" s="41"/>
      <c r="H27" s="41"/>
      <c r="I27" s="41"/>
      <c r="J27" s="42"/>
      <c r="K27" s="42"/>
      <c r="L27" s="42"/>
      <c r="M27" s="42"/>
      <c r="N27" s="42"/>
    </row>
    <row r="28" spans="1:14" ht="15" thickBot="1" x14ac:dyDescent="0.4">
      <c r="A28" s="3" t="s">
        <v>52</v>
      </c>
      <c r="B28" s="2" t="str">
        <f>IF('Üres, sablon'!B27:C28&gt;0,'Üres, sablon'!B27:C28," ")</f>
        <v xml:space="preserve">összetett feladatok </v>
      </c>
      <c r="C28" s="2"/>
      <c r="D28" s="17">
        <f>IF('Üres, sablon'!D28&gt;0,'Üres, sablon'!D28,"")</f>
        <v>5</v>
      </c>
      <c r="E28" s="43"/>
      <c r="F28" s="41"/>
      <c r="G28" s="41"/>
      <c r="H28" s="41"/>
      <c r="I28" s="41"/>
      <c r="J28" s="42"/>
      <c r="K28" s="42"/>
      <c r="L28" s="42"/>
      <c r="M28" s="42"/>
      <c r="N28" s="42"/>
    </row>
    <row r="29" spans="1:14" ht="15" thickBot="1" x14ac:dyDescent="0.4">
      <c r="A29" s="3" t="s">
        <v>54</v>
      </c>
      <c r="B29" s="2" t="str">
        <f>IF('Üres, sablon'!B28:C29&gt;0,'Üres, sablon'!B28:C29," ")</f>
        <v>összetett feladatok bűvös négyzet</v>
      </c>
      <c r="C29" s="2"/>
      <c r="D29" s="17">
        <f>IF('Üres, sablon'!D29&gt;0,'Üres, sablon'!D29,"")</f>
        <v>5</v>
      </c>
      <c r="E29" s="43"/>
      <c r="F29" s="41"/>
      <c r="G29" s="41"/>
      <c r="H29" s="41"/>
      <c r="I29" s="41"/>
      <c r="J29" s="42"/>
      <c r="K29" s="42"/>
      <c r="L29" s="42"/>
      <c r="M29" s="42"/>
      <c r="N29" s="42"/>
    </row>
    <row r="30" spans="1:14" ht="15" thickBot="1" x14ac:dyDescent="0.4">
      <c r="A30" s="3" t="s">
        <v>55</v>
      </c>
      <c r="B30" s="2" t="str">
        <f>IF('Üres, sablon'!B29:C30&gt;0,'Üres, sablon'!B29:C30," ")</f>
        <v>szöveges feladatok</v>
      </c>
      <c r="C30" s="2"/>
      <c r="D30" s="17">
        <f>IF('Üres, sablon'!D30&gt;0,'Üres, sablon'!D30,"")</f>
        <v>4</v>
      </c>
      <c r="E30" s="43"/>
      <c r="F30" s="41"/>
      <c r="G30" s="41"/>
      <c r="H30" s="41"/>
      <c r="I30" s="41"/>
      <c r="J30" s="42"/>
      <c r="K30" s="42"/>
      <c r="L30" s="42"/>
      <c r="M30" s="42"/>
      <c r="N30" s="42"/>
    </row>
    <row r="31" spans="1:14" ht="15" thickBot="1" x14ac:dyDescent="0.4">
      <c r="A31" s="3" t="s">
        <v>57</v>
      </c>
      <c r="B31" s="2" t="str">
        <f>IF('Üres, sablon'!B30:C31&gt;0,'Üres, sablon'!B30:C31," ")</f>
        <v>versenyfeladat</v>
      </c>
      <c r="C31" s="2"/>
      <c r="D31" s="17">
        <f>IF('Üres, sablon'!D31&gt;0,'Üres, sablon'!D31,"")</f>
        <v>5</v>
      </c>
      <c r="E31" s="43"/>
      <c r="F31" s="41"/>
      <c r="G31" s="41"/>
      <c r="H31" s="41"/>
      <c r="I31" s="41"/>
      <c r="J31" s="42"/>
      <c r="K31" s="42"/>
      <c r="L31" s="42"/>
      <c r="M31" s="42"/>
      <c r="N31" s="42"/>
    </row>
    <row r="32" spans="1:14" ht="15" thickBot="1" x14ac:dyDescent="0.4">
      <c r="A32" s="3" t="s">
        <v>58</v>
      </c>
      <c r="B32" s="2" t="str">
        <f>IF('Üres, sablon'!B31:C32&gt;0,'Üres, sablon'!B31:C32," ")</f>
        <v>szorzás természetes számmal</v>
      </c>
      <c r="C32" s="2"/>
      <c r="D32" s="17">
        <f>IF('Üres, sablon'!D32&gt;0,'Üres, sablon'!D32,"")</f>
        <v>2</v>
      </c>
      <c r="E32" s="43"/>
      <c r="F32" s="41"/>
      <c r="G32" s="41"/>
      <c r="H32" s="41"/>
      <c r="I32" s="41"/>
      <c r="J32" s="42"/>
      <c r="K32" s="42"/>
      <c r="L32" s="42"/>
      <c r="M32" s="42"/>
      <c r="N32" s="42"/>
    </row>
    <row r="33" spans="1:14" ht="15" thickBot="1" x14ac:dyDescent="0.4">
      <c r="A33" s="3" t="s">
        <v>59</v>
      </c>
      <c r="B33" s="2" t="str">
        <f>IF('Üres, sablon'!B32:C33&gt;0,'Üres, sablon'!B32:C33," ")</f>
        <v>osztás természetes számmal</v>
      </c>
      <c r="C33" s="2"/>
      <c r="D33" s="17">
        <f>IF('Üres, sablon'!D33&gt;0,'Üres, sablon'!D33,"")</f>
        <v>3</v>
      </c>
      <c r="E33" s="43"/>
      <c r="F33" s="41"/>
      <c r="G33" s="41"/>
      <c r="H33" s="41"/>
      <c r="I33" s="41"/>
      <c r="J33" s="42"/>
      <c r="K33" s="42"/>
      <c r="L33" s="42"/>
      <c r="M33" s="42"/>
      <c r="N33" s="42"/>
    </row>
    <row r="34" spans="1:14" ht="15" thickBot="1" x14ac:dyDescent="0.4">
      <c r="A34" s="3" t="s">
        <v>61</v>
      </c>
      <c r="B34" s="2" t="str">
        <f>IF('Üres, sablon'!B33:C34&gt;0,'Üres, sablon'!B33:C34," ")</f>
        <v>Koordináta-rendszer: pontok ábrázolása</v>
      </c>
      <c r="C34" s="2"/>
      <c r="D34" s="17">
        <f>IF('Üres, sablon'!D34&gt;0,'Üres, sablon'!D34,"")</f>
        <v>2</v>
      </c>
      <c r="E34" s="42"/>
      <c r="F34" s="41"/>
      <c r="G34" s="41"/>
      <c r="H34" s="41"/>
      <c r="I34" s="41"/>
      <c r="J34" s="42"/>
      <c r="K34" s="42"/>
      <c r="L34" s="42"/>
      <c r="M34" s="42"/>
      <c r="N34" s="42"/>
    </row>
    <row r="35" spans="1:14" ht="15" thickBot="1" x14ac:dyDescent="0.4">
      <c r="A35" s="3" t="s">
        <v>63</v>
      </c>
      <c r="B35" s="2" t="str">
        <f>IF('Üres, sablon'!B34:C35&gt;0,'Üres, sablon'!B34:C35," ")</f>
        <v>Koordináta-rendszer: jelzőszámok leolvasása</v>
      </c>
      <c r="C35" s="2"/>
      <c r="D35" s="17">
        <f>IF('Üres, sablon'!D35&gt;0,'Üres, sablon'!D35,"")</f>
        <v>2</v>
      </c>
      <c r="E35" s="43"/>
      <c r="F35" s="41"/>
      <c r="G35" s="41"/>
      <c r="H35" s="41"/>
      <c r="I35" s="41"/>
      <c r="J35" s="42"/>
      <c r="K35" s="42"/>
      <c r="L35" s="42"/>
      <c r="M35" s="42"/>
      <c r="N35" s="42"/>
    </row>
    <row r="36" spans="1:14" ht="15" thickBot="1" x14ac:dyDescent="0.4">
      <c r="A36" s="3" t="s">
        <v>65</v>
      </c>
      <c r="B36" s="2" t="str">
        <f>IF('Üres, sablon'!B35:C36&gt;0,'Üres, sablon'!B35:C36," ")</f>
        <v xml:space="preserve"> </v>
      </c>
      <c r="C36" s="2"/>
      <c r="D36" s="17" t="str">
        <f>IF('Üres, sablon'!D36&gt;0,'Üres, sablon'!D36,"")</f>
        <v/>
      </c>
      <c r="E36" s="43"/>
      <c r="F36" s="41"/>
      <c r="G36" s="41"/>
      <c r="H36" s="41"/>
      <c r="I36" s="41"/>
      <c r="J36" s="42"/>
      <c r="K36" s="42"/>
      <c r="L36" s="42"/>
      <c r="M36" s="42"/>
      <c r="N36" s="42"/>
    </row>
    <row r="37" spans="1:14" x14ac:dyDescent="0.35">
      <c r="A37" s="20" t="s">
        <v>66</v>
      </c>
      <c r="B37" s="20"/>
      <c r="C37" s="21" t="s">
        <v>67</v>
      </c>
      <c r="D37" s="21"/>
      <c r="E37" s="21"/>
      <c r="F37" s="21"/>
      <c r="G37" s="21" t="s">
        <v>68</v>
      </c>
      <c r="H37" s="21"/>
      <c r="I37" s="21"/>
      <c r="J37" s="21"/>
      <c r="K37" s="21"/>
      <c r="L37" s="21"/>
      <c r="M37" s="21"/>
      <c r="N37" s="21"/>
    </row>
    <row r="38" spans="1:14" ht="45" customHeight="1" x14ac:dyDescent="0.35">
      <c r="A38" s="22" t="s">
        <v>69</v>
      </c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</row>
    <row r="39" spans="1:14" x14ac:dyDescent="0.35">
      <c r="A39" s="20" t="s">
        <v>66</v>
      </c>
      <c r="B39" s="20"/>
      <c r="C39" s="21" t="s">
        <v>67</v>
      </c>
      <c r="D39" s="21"/>
      <c r="E39" s="21"/>
      <c r="F39" s="21"/>
      <c r="G39" s="21" t="s">
        <v>68</v>
      </c>
      <c r="H39" s="21"/>
      <c r="I39" s="21"/>
      <c r="J39" s="21"/>
      <c r="K39" s="21"/>
      <c r="L39" s="21"/>
      <c r="M39" s="21"/>
      <c r="N39" s="21"/>
    </row>
    <row r="40" spans="1:14" ht="45" customHeight="1" x14ac:dyDescent="0.35">
      <c r="A40" s="22" t="s">
        <v>69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</row>
    <row r="41" spans="1:14" x14ac:dyDescent="0.35">
      <c r="A41" s="20" t="s">
        <v>66</v>
      </c>
      <c r="B41" s="20"/>
      <c r="C41" s="21" t="s">
        <v>67</v>
      </c>
      <c r="D41" s="21"/>
      <c r="E41" s="21"/>
      <c r="F41" s="21"/>
      <c r="G41" s="21" t="s">
        <v>68</v>
      </c>
      <c r="H41" s="21"/>
      <c r="I41" s="21"/>
      <c r="J41" s="21"/>
      <c r="K41" s="21"/>
      <c r="L41" s="21"/>
      <c r="M41" s="21"/>
      <c r="N41" s="21"/>
    </row>
    <row r="42" spans="1:14" ht="45" customHeight="1" x14ac:dyDescent="0.35">
      <c r="A42" s="22" t="s">
        <v>69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</row>
  </sheetData>
  <mergeCells count="46">
    <mergeCell ref="A40:N40"/>
    <mergeCell ref="C41:F41"/>
    <mergeCell ref="G41:N41"/>
    <mergeCell ref="A42:N42"/>
    <mergeCell ref="B36:C36"/>
    <mergeCell ref="C37:F37"/>
    <mergeCell ref="G37:N37"/>
    <mergeCell ref="A38:N38"/>
    <mergeCell ref="C39:F39"/>
    <mergeCell ref="G39:N39"/>
    <mergeCell ref="B30:C30"/>
    <mergeCell ref="B31:C31"/>
    <mergeCell ref="B32:C32"/>
    <mergeCell ref="B33:C33"/>
    <mergeCell ref="B34:C34"/>
    <mergeCell ref="B35:C35"/>
    <mergeCell ref="B24:C24"/>
    <mergeCell ref="B25:C25"/>
    <mergeCell ref="B26:C26"/>
    <mergeCell ref="B27:C27"/>
    <mergeCell ref="B28:C28"/>
    <mergeCell ref="B29:C29"/>
    <mergeCell ref="B18:C18"/>
    <mergeCell ref="B19:C19"/>
    <mergeCell ref="B20:C20"/>
    <mergeCell ref="B21:C21"/>
    <mergeCell ref="B22:C22"/>
    <mergeCell ref="B23:C23"/>
    <mergeCell ref="B12:C12"/>
    <mergeCell ref="B13:C13"/>
    <mergeCell ref="B14:C14"/>
    <mergeCell ref="B15:C15"/>
    <mergeCell ref="B16:C16"/>
    <mergeCell ref="B17:C17"/>
    <mergeCell ref="B6:C6"/>
    <mergeCell ref="B7:C7"/>
    <mergeCell ref="B8:C8"/>
    <mergeCell ref="B9:C9"/>
    <mergeCell ref="B10:C10"/>
    <mergeCell ref="B11:C11"/>
    <mergeCell ref="A1:N1"/>
    <mergeCell ref="C2:E2"/>
    <mergeCell ref="H2:N2"/>
    <mergeCell ref="A4:B5"/>
    <mergeCell ref="C4:D4"/>
    <mergeCell ref="C5:D5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workbookViewId="0">
      <selection activeCell="H34" sqref="H34"/>
    </sheetView>
  </sheetViews>
  <sheetFormatPr defaultRowHeight="14.5" x14ac:dyDescent="0.35"/>
  <cols>
    <col min="1" max="1" width="5" customWidth="1"/>
    <col min="2" max="2" width="15.54296875" customWidth="1"/>
    <col min="3" max="3" width="20.1796875" customWidth="1"/>
    <col min="4" max="4" width="6.54296875" customWidth="1"/>
    <col min="5" max="14" width="3.54296875" customWidth="1"/>
  </cols>
  <sheetData>
    <row r="1" spans="1:16" ht="26.5" thickBot="1" x14ac:dyDescent="0.4">
      <c r="A1" s="1" t="str">
        <f>'Üres, sablon'!A1:N1</f>
        <v>Értékelőlap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6" ht="15" thickBot="1" x14ac:dyDescent="0.4">
      <c r="A2" s="3" t="str">
        <f>'Üres, sablon'!A2</f>
        <v xml:space="preserve">A tanuló neve, osztálya: </v>
      </c>
      <c r="B2" s="3"/>
      <c r="C2" s="28" t="str">
        <f ca="1">RIGHT(CELL("filenév",A6),LEN(CELL("filenév",A6))-SEARCH("]",CELL("filenév",A6)))</f>
        <v>Kiss Marcell</v>
      </c>
      <c r="D2" s="5"/>
      <c r="E2" s="6"/>
      <c r="F2" s="3" t="str">
        <f>'Üres, sablon'!F2</f>
        <v>Kódja:</v>
      </c>
      <c r="G2" s="3"/>
      <c r="H2" s="33" t="str">
        <f ca="1">VLOOKUP($C$2,'Névsor-kódok'!$B$3:$F$29,2, FALSE)</f>
        <v>21.12.5</v>
      </c>
      <c r="I2" s="8"/>
      <c r="J2" s="8"/>
      <c r="K2" s="8"/>
      <c r="L2" s="8"/>
      <c r="M2" s="8"/>
      <c r="N2" s="9"/>
      <c r="P2" s="26"/>
    </row>
    <row r="3" spans="1:16" ht="15" thickBot="1" x14ac:dyDescent="0.4">
      <c r="A3" s="3" t="str">
        <f>'Üres, sablon'!A3</f>
        <v>Kezdés időpontja:</v>
      </c>
      <c r="B3" s="3"/>
      <c r="D3" s="23" t="str">
        <f>'Üres, sablon'!D3</f>
        <v>Megjegyzés:</v>
      </c>
      <c r="E3" s="24"/>
      <c r="F3" s="24"/>
      <c r="G3" s="24"/>
      <c r="H3" s="24"/>
      <c r="I3" s="24"/>
      <c r="J3" s="24"/>
      <c r="K3" s="24"/>
      <c r="L3" s="24"/>
      <c r="M3" s="24"/>
      <c r="N3" s="25"/>
      <c r="P3" s="27"/>
    </row>
    <row r="4" spans="1:16" ht="15" thickBot="1" x14ac:dyDescent="0.4">
      <c r="A4" s="10" t="str">
        <f>'Üres, sablon'!A4:B5</f>
        <v>EGÉSZ SZÁMOK</v>
      </c>
      <c r="B4" s="11"/>
      <c r="C4" s="12" t="str">
        <f>'Üres, sablon'!C4:D4</f>
        <v>Dátum:</v>
      </c>
      <c r="D4" s="12"/>
      <c r="E4" s="35"/>
      <c r="F4" s="35"/>
      <c r="G4" s="35"/>
      <c r="H4" s="35"/>
      <c r="I4" s="35"/>
      <c r="J4" s="37"/>
      <c r="K4" s="37"/>
      <c r="L4" s="37"/>
      <c r="M4" s="37"/>
      <c r="N4" s="37"/>
    </row>
    <row r="5" spans="1:16" ht="15" thickBot="1" x14ac:dyDescent="0.4">
      <c r="A5" s="14"/>
      <c r="B5" s="15"/>
      <c r="C5" s="12" t="str">
        <f>'Üres, sablon'!C5:D5</f>
        <v>Feladatkód:</v>
      </c>
      <c r="D5" s="12"/>
      <c r="E5" s="36"/>
      <c r="F5" s="36"/>
      <c r="G5" s="36"/>
      <c r="H5" s="36"/>
      <c r="I5" s="36"/>
      <c r="J5" s="39"/>
      <c r="K5" s="39"/>
      <c r="L5" s="39"/>
      <c r="M5" s="39"/>
      <c r="N5" s="39"/>
    </row>
    <row r="6" spans="1:16" ht="15" thickBot="1" x14ac:dyDescent="0.4">
      <c r="A6" s="16" t="s">
        <v>8</v>
      </c>
      <c r="B6" s="12" t="str">
        <f>'Üres, sablon'!B6:C6</f>
        <v>itemek</v>
      </c>
      <c r="C6" s="12"/>
      <c r="D6" s="3" t="str">
        <f>'Üres, sablon'!D6</f>
        <v>szint</v>
      </c>
      <c r="E6" s="41"/>
      <c r="F6" s="41"/>
      <c r="G6" s="41"/>
      <c r="H6" s="41"/>
      <c r="I6" s="41"/>
      <c r="J6" s="42"/>
      <c r="K6" s="42"/>
      <c r="L6" s="42"/>
      <c r="M6" s="42"/>
      <c r="N6" s="42"/>
    </row>
    <row r="7" spans="1:16" ht="15" thickBot="1" x14ac:dyDescent="0.4">
      <c r="A7" s="3" t="s">
        <v>11</v>
      </c>
      <c r="B7" s="2" t="str">
        <f>IF('Üres, sablon'!B6:C7&gt;0,'Üres, sablon'!B6:C7," ")</f>
        <v>Írása, olvasása, hétköznapi értelmezése</v>
      </c>
      <c r="C7" s="2"/>
      <c r="D7" s="17">
        <f>IF('Üres, sablon'!D7&gt;0,'Üres, sablon'!D7,"")</f>
        <v>2</v>
      </c>
      <c r="E7" s="43"/>
      <c r="F7" s="41"/>
      <c r="G7" s="41"/>
      <c r="H7" s="41"/>
      <c r="I7" s="41"/>
      <c r="J7" s="42"/>
      <c r="K7" s="42"/>
      <c r="L7" s="42"/>
      <c r="M7" s="42"/>
      <c r="N7" s="42"/>
    </row>
    <row r="8" spans="1:16" ht="15" thickBot="1" x14ac:dyDescent="0.4">
      <c r="A8" s="3" t="s">
        <v>13</v>
      </c>
      <c r="B8" s="2" t="str">
        <f>IF('Üres, sablon'!B7:C8&gt;0,'Üres, sablon'!B7:C8," ")</f>
        <v>halmazok</v>
      </c>
      <c r="C8" s="2"/>
      <c r="D8" s="17">
        <f>IF('Üres, sablon'!D8&gt;0,'Üres, sablon'!D8,"")</f>
        <v>2</v>
      </c>
      <c r="E8" s="43"/>
      <c r="F8" s="41"/>
      <c r="G8" s="41"/>
      <c r="H8" s="41"/>
      <c r="I8" s="41"/>
      <c r="J8" s="42"/>
      <c r="K8" s="42"/>
      <c r="L8" s="42"/>
      <c r="M8" s="42"/>
      <c r="N8" s="42"/>
    </row>
    <row r="9" spans="1:16" ht="15" thickBot="1" x14ac:dyDescent="0.4">
      <c r="A9" s="3" t="s">
        <v>15</v>
      </c>
      <c r="B9" s="2" t="str">
        <f>IF('Üres, sablon'!B8:C9&gt;0,'Üres, sablon'!B8:C9," ")</f>
        <v>számegyenesen ábrázolás</v>
      </c>
      <c r="C9" s="2"/>
      <c r="D9" s="17">
        <f>IF('Üres, sablon'!D9&gt;0,'Üres, sablon'!D9,"")</f>
        <v>3</v>
      </c>
      <c r="E9" s="43"/>
      <c r="F9" s="41"/>
      <c r="G9" s="41"/>
      <c r="H9" s="41"/>
      <c r="I9" s="41"/>
      <c r="J9" s="42"/>
      <c r="K9" s="42"/>
      <c r="L9" s="42"/>
      <c r="M9" s="42"/>
      <c r="N9" s="42"/>
    </row>
    <row r="10" spans="1:16" ht="15" thickBot="1" x14ac:dyDescent="0.4">
      <c r="A10" s="3" t="s">
        <v>17</v>
      </c>
      <c r="B10" s="2" t="str">
        <f>IF('Üres, sablon'!B9:C10&gt;0,'Üres, sablon'!B9:C10," ")</f>
        <v>sorrendbe rendezés</v>
      </c>
      <c r="C10" s="2"/>
      <c r="D10" s="17">
        <f>IF('Üres, sablon'!D10&gt;0,'Üres, sablon'!D10,"")</f>
        <v>3</v>
      </c>
      <c r="E10" s="43"/>
      <c r="F10" s="41"/>
      <c r="G10" s="41"/>
      <c r="H10" s="41"/>
      <c r="I10" s="41"/>
      <c r="J10" s="42"/>
      <c r="K10" s="42"/>
      <c r="L10" s="42"/>
      <c r="M10" s="42"/>
      <c r="N10" s="42"/>
    </row>
    <row r="11" spans="1:16" ht="15" thickBot="1" x14ac:dyDescent="0.4">
      <c r="A11" s="3" t="s">
        <v>19</v>
      </c>
      <c r="B11" s="2" t="str">
        <f>IF('Üres, sablon'!B10:C11&gt;0,'Üres, sablon'!B10:C11," ")</f>
        <v>relációs jelek használata</v>
      </c>
      <c r="C11" s="2"/>
      <c r="D11" s="17">
        <f>IF('Üres, sablon'!D11&gt;0,'Üres, sablon'!D11,"")</f>
        <v>4</v>
      </c>
      <c r="E11" s="43"/>
      <c r="F11" s="41"/>
      <c r="G11" s="41"/>
      <c r="H11" s="41"/>
      <c r="I11" s="41"/>
      <c r="J11" s="42"/>
      <c r="K11" s="42"/>
      <c r="L11" s="42"/>
      <c r="M11" s="42"/>
      <c r="N11" s="42"/>
    </row>
    <row r="12" spans="1:16" ht="15" thickBot="1" x14ac:dyDescent="0.4">
      <c r="A12" s="3" t="s">
        <v>21</v>
      </c>
      <c r="B12" s="2" t="str">
        <f>IF('Üres, sablon'!B11:C12&gt;0,'Üres, sablon'!B11:C12," ")</f>
        <v>Logikai mondatok</v>
      </c>
      <c r="C12" s="2"/>
      <c r="D12" s="17">
        <f>IF('Üres, sablon'!D12&gt;0,'Üres, sablon'!D12,"")</f>
        <v>5</v>
      </c>
      <c r="E12" s="43"/>
      <c r="F12" s="41"/>
      <c r="G12" s="41"/>
      <c r="H12" s="41"/>
      <c r="I12" s="41"/>
      <c r="J12" s="42"/>
      <c r="K12" s="42"/>
      <c r="L12" s="42"/>
      <c r="M12" s="42"/>
      <c r="N12" s="42"/>
    </row>
    <row r="13" spans="1:16" ht="15" thickBot="1" x14ac:dyDescent="0.4">
      <c r="A13" s="3" t="s">
        <v>23</v>
      </c>
      <c r="B13" s="2" t="str">
        <f>IF('Üres, sablon'!B12:C13&gt;0,'Üres, sablon'!B12:C13," ")</f>
        <v>halmazok ábrázolása számegyenesen</v>
      </c>
      <c r="C13" s="2"/>
      <c r="D13" s="17">
        <f>IF('Üres, sablon'!D13&gt;0,'Üres, sablon'!D13,"")</f>
        <v>5</v>
      </c>
      <c r="E13" s="43"/>
      <c r="F13" s="41"/>
      <c r="G13" s="41"/>
      <c r="H13" s="41"/>
      <c r="I13" s="41"/>
      <c r="J13" s="42"/>
      <c r="K13" s="42"/>
      <c r="L13" s="42"/>
      <c r="M13" s="42"/>
      <c r="N13" s="42"/>
    </row>
    <row r="14" spans="1:16" ht="15" thickBot="1" x14ac:dyDescent="0.4">
      <c r="A14" s="3" t="s">
        <v>25</v>
      </c>
      <c r="B14" s="2" t="str">
        <f>IF('Üres, sablon'!B13:C14&gt;0,'Üres, sablon'!B13:C14," ")</f>
        <v>sorozatok</v>
      </c>
      <c r="C14" s="2"/>
      <c r="D14" s="17">
        <f>IF('Üres, sablon'!D14&gt;0,'Üres, sablon'!D14,"")</f>
        <v>4</v>
      </c>
      <c r="E14" s="43"/>
      <c r="F14" s="41"/>
      <c r="G14" s="41"/>
      <c r="H14" s="41"/>
      <c r="I14" s="41"/>
      <c r="J14" s="42"/>
      <c r="K14" s="42"/>
      <c r="L14" s="42"/>
      <c r="M14" s="42"/>
      <c r="N14" s="42"/>
    </row>
    <row r="15" spans="1:16" ht="15" thickBot="1" x14ac:dyDescent="0.4">
      <c r="A15" s="3" t="s">
        <v>27</v>
      </c>
      <c r="B15" s="2" t="str">
        <f>IF('Üres, sablon'!B14:C15&gt;0,'Üres, sablon'!B14:C15," ")</f>
        <v>abszolút éerték</v>
      </c>
      <c r="C15" s="2"/>
      <c r="D15" s="17">
        <f>IF('Üres, sablon'!D15&gt;0,'Üres, sablon'!D15,"")</f>
        <v>2</v>
      </c>
      <c r="E15" s="42"/>
      <c r="F15" s="41"/>
      <c r="G15" s="41"/>
      <c r="H15" s="41"/>
      <c r="I15" s="41"/>
      <c r="J15" s="42"/>
      <c r="K15" s="42"/>
      <c r="L15" s="42"/>
      <c r="M15" s="42"/>
      <c r="N15" s="42"/>
    </row>
    <row r="16" spans="1:16" ht="15" thickBot="1" x14ac:dyDescent="0.4">
      <c r="A16" s="3" t="s">
        <v>29</v>
      </c>
      <c r="B16" s="2" t="str">
        <f>IF('Üres, sablon'!B15:C16&gt;0,'Üres, sablon'!B15:C16," ")</f>
        <v>ellentett</v>
      </c>
      <c r="C16" s="2"/>
      <c r="D16" s="17">
        <f>IF('Üres, sablon'!D16&gt;0,'Üres, sablon'!D16,"")</f>
        <v>2</v>
      </c>
      <c r="E16" s="43"/>
      <c r="F16" s="41"/>
      <c r="G16" s="41"/>
      <c r="H16" s="41"/>
      <c r="I16" s="41"/>
      <c r="J16" s="42"/>
      <c r="K16" s="42"/>
      <c r="L16" s="42"/>
      <c r="M16" s="42"/>
      <c r="N16" s="42"/>
    </row>
    <row r="17" spans="1:14" ht="15" thickBot="1" x14ac:dyDescent="0.4">
      <c r="A17" s="3" t="s">
        <v>31</v>
      </c>
      <c r="B17" s="2" t="str">
        <f>IF('Üres, sablon'!B16:C17&gt;0,'Üres, sablon'!B16:C17," ")</f>
        <v>relációs jelek</v>
      </c>
      <c r="C17" s="2"/>
      <c r="D17" s="17">
        <f>IF('Üres, sablon'!D17&gt;0,'Üres, sablon'!D17,"")</f>
        <v>3</v>
      </c>
      <c r="E17" s="43"/>
      <c r="F17" s="41"/>
      <c r="G17" s="41"/>
      <c r="H17" s="41"/>
      <c r="I17" s="41"/>
      <c r="J17" s="42"/>
      <c r="K17" s="42"/>
      <c r="L17" s="42"/>
      <c r="M17" s="42"/>
      <c r="N17" s="42"/>
    </row>
    <row r="18" spans="1:14" ht="15" thickBot="1" x14ac:dyDescent="0.4">
      <c r="A18" s="3" t="s">
        <v>32</v>
      </c>
      <c r="B18" s="2" t="str">
        <f>IF('Üres, sablon'!B17:C18&gt;0,'Üres, sablon'!B17:C18," ")</f>
        <v>adósságcédulák, pénz összevonása</v>
      </c>
      <c r="C18" s="2"/>
      <c r="D18" s="17">
        <f>IF('Üres, sablon'!D18&gt;0,'Üres, sablon'!D18,"")</f>
        <v>2</v>
      </c>
      <c r="E18" s="43"/>
      <c r="F18" s="41"/>
      <c r="G18" s="41"/>
      <c r="H18" s="41"/>
      <c r="I18" s="41"/>
      <c r="J18" s="42"/>
      <c r="K18" s="42"/>
      <c r="L18" s="42"/>
      <c r="M18" s="42"/>
      <c r="N18" s="42"/>
    </row>
    <row r="19" spans="1:14" ht="15" thickBot="1" x14ac:dyDescent="0.4">
      <c r="A19" s="3" t="s">
        <v>34</v>
      </c>
      <c r="B19" s="2" t="str">
        <f>IF('Üres, sablon'!B18:C19&gt;0,'Üres, sablon'!B18:C19," ")</f>
        <v>különbség leolvasása számegyenesről</v>
      </c>
      <c r="C19" s="2"/>
      <c r="D19" s="17">
        <f>IF('Üres, sablon'!D19&gt;0,'Üres, sablon'!D19,"")</f>
        <v>3</v>
      </c>
      <c r="E19" s="43"/>
      <c r="F19" s="41"/>
      <c r="G19" s="41"/>
      <c r="H19" s="41"/>
      <c r="I19" s="41"/>
      <c r="J19" s="42"/>
      <c r="K19" s="42"/>
      <c r="L19" s="42"/>
      <c r="M19" s="42"/>
      <c r="N19" s="42"/>
    </row>
    <row r="20" spans="1:14" ht="15" thickBot="1" x14ac:dyDescent="0.4">
      <c r="A20" s="3" t="s">
        <v>36</v>
      </c>
      <c r="B20" s="2" t="str">
        <f>IF('Üres, sablon'!B19:C20&gt;0,'Üres, sablon'!B19:C20," ")</f>
        <v>különbség kiszámítása számegyenesről</v>
      </c>
      <c r="C20" s="2"/>
      <c r="D20" s="17">
        <f>IF('Üres, sablon'!D20&gt;0,'Üres, sablon'!D20,"")</f>
        <v>4</v>
      </c>
      <c r="E20" s="43"/>
      <c r="F20" s="41"/>
      <c r="G20" s="41"/>
      <c r="H20" s="41"/>
      <c r="I20" s="41"/>
      <c r="J20" s="42"/>
      <c r="K20" s="42"/>
      <c r="L20" s="42"/>
      <c r="M20" s="42"/>
      <c r="N20" s="42"/>
    </row>
    <row r="21" spans="1:14" ht="15" thickBot="1" x14ac:dyDescent="0.4">
      <c r="A21" s="3" t="s">
        <v>38</v>
      </c>
      <c r="B21" s="2" t="str">
        <f>IF('Üres, sablon'!B20:C21&gt;0,'Üres, sablon'!B20:C21," ")</f>
        <v>zárójelek felbontása</v>
      </c>
      <c r="C21" s="2"/>
      <c r="D21" s="17">
        <f>IF('Üres, sablon'!D21&gt;0,'Üres, sablon'!D21,"")</f>
        <v>2</v>
      </c>
      <c r="E21" s="43"/>
      <c r="F21" s="41"/>
      <c r="G21" s="41"/>
      <c r="H21" s="41"/>
      <c r="I21" s="41"/>
      <c r="J21" s="42"/>
      <c r="K21" s="42"/>
      <c r="L21" s="42"/>
      <c r="M21" s="42"/>
      <c r="N21" s="42"/>
    </row>
    <row r="22" spans="1:14" ht="15" thickBot="1" x14ac:dyDescent="0.4">
      <c r="A22" s="3" t="s">
        <v>40</v>
      </c>
      <c r="B22" s="2" t="str">
        <f>IF('Üres, sablon'!B21:C22&gt;0,'Üres, sablon'!B21:C22," ")</f>
        <v>összeadás</v>
      </c>
      <c r="C22" s="2"/>
      <c r="D22" s="17">
        <f>IF('Üres, sablon'!D22&gt;0,'Üres, sablon'!D22,"")</f>
        <v>2</v>
      </c>
      <c r="E22" s="43"/>
      <c r="F22" s="41"/>
      <c r="G22" s="41"/>
      <c r="H22" s="41"/>
      <c r="I22" s="41"/>
      <c r="J22" s="42"/>
      <c r="K22" s="42"/>
      <c r="L22" s="42"/>
      <c r="M22" s="42"/>
      <c r="N22" s="42"/>
    </row>
    <row r="23" spans="1:14" ht="15" thickBot="1" x14ac:dyDescent="0.4">
      <c r="A23" s="3" t="s">
        <v>42</v>
      </c>
      <c r="B23" s="2" t="str">
        <f>IF('Üres, sablon'!B22:C23&gt;0,'Üres, sablon'!B22:C23," ")</f>
        <v>kivonás</v>
      </c>
      <c r="C23" s="2"/>
      <c r="D23" s="17">
        <f>IF('Üres, sablon'!D23&gt;0,'Üres, sablon'!D23,"")</f>
        <v>3</v>
      </c>
      <c r="E23" s="43"/>
      <c r="F23" s="41"/>
      <c r="G23" s="41"/>
      <c r="H23" s="41"/>
      <c r="I23" s="41"/>
      <c r="J23" s="42"/>
      <c r="K23" s="42"/>
      <c r="L23" s="42"/>
      <c r="M23" s="42"/>
      <c r="N23" s="42"/>
    </row>
    <row r="24" spans="1:14" ht="15" thickBot="1" x14ac:dyDescent="0.4">
      <c r="A24" s="3" t="s">
        <v>44</v>
      </c>
      <c r="B24" s="2" t="str">
        <f>IF('Üres, sablon'!B23:C24&gt;0,'Üres, sablon'!B23:C24," ")</f>
        <v>összeadás nagy számokkal</v>
      </c>
      <c r="C24" s="2"/>
      <c r="D24" s="17">
        <f>IF('Üres, sablon'!D24&gt;0,'Üres, sablon'!D24,"")</f>
        <v>4</v>
      </c>
      <c r="E24" s="43"/>
      <c r="F24" s="41"/>
      <c r="G24" s="41"/>
      <c r="H24" s="41"/>
      <c r="I24" s="41"/>
      <c r="J24" s="42"/>
      <c r="K24" s="42"/>
      <c r="L24" s="42"/>
      <c r="M24" s="42"/>
      <c r="N24" s="42"/>
    </row>
    <row r="25" spans="1:14" ht="15" thickBot="1" x14ac:dyDescent="0.4">
      <c r="A25" s="3" t="s">
        <v>46</v>
      </c>
      <c r="B25" s="2" t="str">
        <f>IF('Üres, sablon'!B24:C25&gt;0,'Üres, sablon'!B24:C25," ")</f>
        <v>kivonás nagy számokkal</v>
      </c>
      <c r="C25" s="2"/>
      <c r="D25" s="17">
        <f>IF('Üres, sablon'!D25&gt;0,'Üres, sablon'!D25,"")</f>
        <v>4</v>
      </c>
      <c r="E25" s="43"/>
      <c r="F25" s="41"/>
      <c r="G25" s="41"/>
      <c r="H25" s="41"/>
      <c r="I25" s="41"/>
      <c r="J25" s="42"/>
      <c r="K25" s="42"/>
      <c r="L25" s="42"/>
      <c r="M25" s="42"/>
      <c r="N25" s="42"/>
    </row>
    <row r="26" spans="1:14" ht="15" thickBot="1" x14ac:dyDescent="0.4">
      <c r="A26" s="3" t="s">
        <v>48</v>
      </c>
      <c r="B26" s="2" t="str">
        <f>IF('Üres, sablon'!B25:C26&gt;0,'Üres, sablon'!B25:C26," ")</f>
        <v>csoportosítás: + - vegyesen</v>
      </c>
      <c r="C26" s="2"/>
      <c r="D26" s="17">
        <f>IF('Üres, sablon'!D26&gt;0,'Üres, sablon'!D26,"")</f>
        <v>5</v>
      </c>
      <c r="E26" s="43"/>
      <c r="F26" s="41"/>
      <c r="G26" s="41"/>
      <c r="H26" s="41"/>
      <c r="I26" s="41"/>
      <c r="J26" s="42"/>
      <c r="K26" s="42"/>
      <c r="L26" s="42"/>
      <c r="M26" s="42"/>
      <c r="N26" s="42"/>
    </row>
    <row r="27" spans="1:14" ht="15" thickBot="1" x14ac:dyDescent="0.4">
      <c r="A27" s="3" t="s">
        <v>50</v>
      </c>
      <c r="B27" s="2" t="str">
        <f>IF('Üres, sablon'!B26:C27&gt;0,'Üres, sablon'!B26:C27," ")</f>
        <v>pótlás, nyitott mondat</v>
      </c>
      <c r="C27" s="2"/>
      <c r="D27" s="17">
        <f>IF('Üres, sablon'!D27&gt;0,'Üres, sablon'!D27,"")</f>
        <v>5</v>
      </c>
      <c r="E27" s="43"/>
      <c r="F27" s="41"/>
      <c r="G27" s="41"/>
      <c r="H27" s="41"/>
      <c r="I27" s="41"/>
      <c r="J27" s="42"/>
      <c r="K27" s="42"/>
      <c r="L27" s="42"/>
      <c r="M27" s="42"/>
      <c r="N27" s="42"/>
    </row>
    <row r="28" spans="1:14" ht="15" thickBot="1" x14ac:dyDescent="0.4">
      <c r="A28" s="3" t="s">
        <v>52</v>
      </c>
      <c r="B28" s="2" t="str">
        <f>IF('Üres, sablon'!B27:C28&gt;0,'Üres, sablon'!B27:C28," ")</f>
        <v xml:space="preserve">összetett feladatok </v>
      </c>
      <c r="C28" s="2"/>
      <c r="D28" s="17">
        <f>IF('Üres, sablon'!D28&gt;0,'Üres, sablon'!D28,"")</f>
        <v>5</v>
      </c>
      <c r="E28" s="43"/>
      <c r="F28" s="41"/>
      <c r="G28" s="41"/>
      <c r="H28" s="41"/>
      <c r="I28" s="41"/>
      <c r="J28" s="42"/>
      <c r="K28" s="42"/>
      <c r="L28" s="42"/>
      <c r="M28" s="42"/>
      <c r="N28" s="42"/>
    </row>
    <row r="29" spans="1:14" ht="15" thickBot="1" x14ac:dyDescent="0.4">
      <c r="A29" s="3" t="s">
        <v>54</v>
      </c>
      <c r="B29" s="2" t="str">
        <f>IF('Üres, sablon'!B28:C29&gt;0,'Üres, sablon'!B28:C29," ")</f>
        <v>összetett feladatok bűvös négyzet</v>
      </c>
      <c r="C29" s="2"/>
      <c r="D29" s="17">
        <f>IF('Üres, sablon'!D29&gt;0,'Üres, sablon'!D29,"")</f>
        <v>5</v>
      </c>
      <c r="E29" s="43"/>
      <c r="F29" s="41"/>
      <c r="G29" s="41"/>
      <c r="H29" s="41"/>
      <c r="I29" s="41"/>
      <c r="J29" s="42"/>
      <c r="K29" s="42"/>
      <c r="L29" s="42"/>
      <c r="M29" s="42"/>
      <c r="N29" s="42"/>
    </row>
    <row r="30" spans="1:14" ht="15" thickBot="1" x14ac:dyDescent="0.4">
      <c r="A30" s="3" t="s">
        <v>55</v>
      </c>
      <c r="B30" s="2" t="str">
        <f>IF('Üres, sablon'!B29:C30&gt;0,'Üres, sablon'!B29:C30," ")</f>
        <v>szöveges feladatok</v>
      </c>
      <c r="C30" s="2"/>
      <c r="D30" s="17">
        <f>IF('Üres, sablon'!D30&gt;0,'Üres, sablon'!D30,"")</f>
        <v>4</v>
      </c>
      <c r="E30" s="43"/>
      <c r="F30" s="41"/>
      <c r="G30" s="41"/>
      <c r="H30" s="41"/>
      <c r="I30" s="41"/>
      <c r="J30" s="42"/>
      <c r="K30" s="42"/>
      <c r="L30" s="42"/>
      <c r="M30" s="42"/>
      <c r="N30" s="42"/>
    </row>
    <row r="31" spans="1:14" ht="15" thickBot="1" x14ac:dyDescent="0.4">
      <c r="A31" s="3" t="s">
        <v>57</v>
      </c>
      <c r="B31" s="2" t="str">
        <f>IF('Üres, sablon'!B30:C31&gt;0,'Üres, sablon'!B30:C31," ")</f>
        <v>versenyfeladat</v>
      </c>
      <c r="C31" s="2"/>
      <c r="D31" s="17">
        <f>IF('Üres, sablon'!D31&gt;0,'Üres, sablon'!D31,"")</f>
        <v>5</v>
      </c>
      <c r="E31" s="43"/>
      <c r="F31" s="41"/>
      <c r="G31" s="41"/>
      <c r="H31" s="41"/>
      <c r="I31" s="41"/>
      <c r="J31" s="42"/>
      <c r="K31" s="42"/>
      <c r="L31" s="42"/>
      <c r="M31" s="42"/>
      <c r="N31" s="42"/>
    </row>
    <row r="32" spans="1:14" ht="15" thickBot="1" x14ac:dyDescent="0.4">
      <c r="A32" s="3" t="s">
        <v>58</v>
      </c>
      <c r="B32" s="2" t="str">
        <f>IF('Üres, sablon'!B31:C32&gt;0,'Üres, sablon'!B31:C32," ")</f>
        <v>szorzás természetes számmal</v>
      </c>
      <c r="C32" s="2"/>
      <c r="D32" s="17">
        <f>IF('Üres, sablon'!D32&gt;0,'Üres, sablon'!D32,"")</f>
        <v>2</v>
      </c>
      <c r="E32" s="43"/>
      <c r="F32" s="41"/>
      <c r="G32" s="41"/>
      <c r="H32" s="41"/>
      <c r="I32" s="41"/>
      <c r="J32" s="42"/>
      <c r="K32" s="42"/>
      <c r="L32" s="42"/>
      <c r="M32" s="42"/>
      <c r="N32" s="42"/>
    </row>
    <row r="33" spans="1:14" ht="15" thickBot="1" x14ac:dyDescent="0.4">
      <c r="A33" s="3" t="s">
        <v>59</v>
      </c>
      <c r="B33" s="2" t="str">
        <f>IF('Üres, sablon'!B32:C33&gt;0,'Üres, sablon'!B32:C33," ")</f>
        <v>osztás természetes számmal</v>
      </c>
      <c r="C33" s="2"/>
      <c r="D33" s="17">
        <f>IF('Üres, sablon'!D33&gt;0,'Üres, sablon'!D33,"")</f>
        <v>3</v>
      </c>
      <c r="E33" s="43"/>
      <c r="F33" s="41"/>
      <c r="G33" s="41"/>
      <c r="H33" s="41"/>
      <c r="I33" s="41"/>
      <c r="J33" s="42"/>
      <c r="K33" s="42"/>
      <c r="L33" s="42"/>
      <c r="M33" s="42"/>
      <c r="N33" s="42"/>
    </row>
    <row r="34" spans="1:14" ht="15" thickBot="1" x14ac:dyDescent="0.4">
      <c r="A34" s="3" t="s">
        <v>61</v>
      </c>
      <c r="B34" s="2" t="str">
        <f>IF('Üres, sablon'!B33:C34&gt;0,'Üres, sablon'!B33:C34," ")</f>
        <v>Koordináta-rendszer: pontok ábrázolása</v>
      </c>
      <c r="C34" s="2"/>
      <c r="D34" s="17">
        <f>IF('Üres, sablon'!D34&gt;0,'Üres, sablon'!D34,"")</f>
        <v>2</v>
      </c>
      <c r="E34" s="42"/>
      <c r="F34" s="41"/>
      <c r="G34" s="41"/>
      <c r="H34" s="41"/>
      <c r="I34" s="41"/>
      <c r="J34" s="42"/>
      <c r="K34" s="42"/>
      <c r="L34" s="42"/>
      <c r="M34" s="42"/>
      <c r="N34" s="42"/>
    </row>
    <row r="35" spans="1:14" ht="15" thickBot="1" x14ac:dyDescent="0.4">
      <c r="A35" s="3" t="s">
        <v>63</v>
      </c>
      <c r="B35" s="2" t="str">
        <f>IF('Üres, sablon'!B34:C35&gt;0,'Üres, sablon'!B34:C35," ")</f>
        <v>Koordináta-rendszer: jelzőszámok leolvasása</v>
      </c>
      <c r="C35" s="2"/>
      <c r="D35" s="17">
        <f>IF('Üres, sablon'!D35&gt;0,'Üres, sablon'!D35,"")</f>
        <v>2</v>
      </c>
      <c r="E35" s="43"/>
      <c r="F35" s="41"/>
      <c r="G35" s="41"/>
      <c r="H35" s="41"/>
      <c r="I35" s="41"/>
      <c r="J35" s="42"/>
      <c r="K35" s="42"/>
      <c r="L35" s="42"/>
      <c r="M35" s="42"/>
      <c r="N35" s="42"/>
    </row>
    <row r="36" spans="1:14" ht="15" thickBot="1" x14ac:dyDescent="0.4">
      <c r="A36" s="3" t="s">
        <v>65</v>
      </c>
      <c r="B36" s="2" t="str">
        <f>IF('Üres, sablon'!B35:C36&gt;0,'Üres, sablon'!B35:C36," ")</f>
        <v xml:space="preserve"> </v>
      </c>
      <c r="C36" s="2"/>
      <c r="D36" s="17" t="str">
        <f>IF('Üres, sablon'!D36&gt;0,'Üres, sablon'!D36,"")</f>
        <v/>
      </c>
      <c r="E36" s="43"/>
      <c r="F36" s="41"/>
      <c r="G36" s="41"/>
      <c r="H36" s="41"/>
      <c r="I36" s="41"/>
      <c r="J36" s="42"/>
      <c r="K36" s="42"/>
      <c r="L36" s="42"/>
      <c r="M36" s="42"/>
      <c r="N36" s="42"/>
    </row>
    <row r="37" spans="1:14" x14ac:dyDescent="0.35">
      <c r="A37" s="20" t="s">
        <v>66</v>
      </c>
      <c r="B37" s="20"/>
      <c r="C37" s="21" t="s">
        <v>67</v>
      </c>
      <c r="D37" s="21"/>
      <c r="E37" s="21"/>
      <c r="F37" s="21"/>
      <c r="G37" s="21" t="s">
        <v>68</v>
      </c>
      <c r="H37" s="21"/>
      <c r="I37" s="21"/>
      <c r="J37" s="21"/>
      <c r="K37" s="21"/>
      <c r="L37" s="21"/>
      <c r="M37" s="21"/>
      <c r="N37" s="21"/>
    </row>
    <row r="38" spans="1:14" ht="45" customHeight="1" x14ac:dyDescent="0.35">
      <c r="A38" s="22" t="s">
        <v>69</v>
      </c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</row>
    <row r="39" spans="1:14" x14ac:dyDescent="0.35">
      <c r="A39" s="20" t="s">
        <v>66</v>
      </c>
      <c r="B39" s="20"/>
      <c r="C39" s="21" t="s">
        <v>67</v>
      </c>
      <c r="D39" s="21"/>
      <c r="E39" s="21"/>
      <c r="F39" s="21"/>
      <c r="G39" s="21" t="s">
        <v>68</v>
      </c>
      <c r="H39" s="21"/>
      <c r="I39" s="21"/>
      <c r="J39" s="21"/>
      <c r="K39" s="21"/>
      <c r="L39" s="21"/>
      <c r="M39" s="21"/>
      <c r="N39" s="21"/>
    </row>
    <row r="40" spans="1:14" ht="45" customHeight="1" x14ac:dyDescent="0.35">
      <c r="A40" s="22" t="s">
        <v>69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</row>
    <row r="41" spans="1:14" x14ac:dyDescent="0.35">
      <c r="A41" s="20" t="s">
        <v>66</v>
      </c>
      <c r="B41" s="20"/>
      <c r="C41" s="21" t="s">
        <v>67</v>
      </c>
      <c r="D41" s="21"/>
      <c r="E41" s="21"/>
      <c r="F41" s="21"/>
      <c r="G41" s="21" t="s">
        <v>68</v>
      </c>
      <c r="H41" s="21"/>
      <c r="I41" s="21"/>
      <c r="J41" s="21"/>
      <c r="K41" s="21"/>
      <c r="L41" s="21"/>
      <c r="M41" s="21"/>
      <c r="N41" s="21"/>
    </row>
    <row r="42" spans="1:14" ht="45" customHeight="1" x14ac:dyDescent="0.35">
      <c r="A42" s="22" t="s">
        <v>69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</row>
  </sheetData>
  <mergeCells count="46">
    <mergeCell ref="A40:N40"/>
    <mergeCell ref="C41:F41"/>
    <mergeCell ref="G41:N41"/>
    <mergeCell ref="A42:N42"/>
    <mergeCell ref="B36:C36"/>
    <mergeCell ref="C37:F37"/>
    <mergeCell ref="G37:N37"/>
    <mergeCell ref="A38:N38"/>
    <mergeCell ref="C39:F39"/>
    <mergeCell ref="G39:N39"/>
    <mergeCell ref="B30:C30"/>
    <mergeCell ref="B31:C31"/>
    <mergeCell ref="B32:C32"/>
    <mergeCell ref="B33:C33"/>
    <mergeCell ref="B34:C34"/>
    <mergeCell ref="B35:C35"/>
    <mergeCell ref="B24:C24"/>
    <mergeCell ref="B25:C25"/>
    <mergeCell ref="B26:C26"/>
    <mergeCell ref="B27:C27"/>
    <mergeCell ref="B28:C28"/>
    <mergeCell ref="B29:C29"/>
    <mergeCell ref="B18:C18"/>
    <mergeCell ref="B19:C19"/>
    <mergeCell ref="B20:C20"/>
    <mergeCell ref="B21:C21"/>
    <mergeCell ref="B22:C22"/>
    <mergeCell ref="B23:C23"/>
    <mergeCell ref="B12:C12"/>
    <mergeCell ref="B13:C13"/>
    <mergeCell ref="B14:C14"/>
    <mergeCell ref="B15:C15"/>
    <mergeCell ref="B16:C16"/>
    <mergeCell ref="B17:C17"/>
    <mergeCell ref="B6:C6"/>
    <mergeCell ref="B7:C7"/>
    <mergeCell ref="B8:C8"/>
    <mergeCell ref="B9:C9"/>
    <mergeCell ref="B10:C10"/>
    <mergeCell ref="B11:C11"/>
    <mergeCell ref="A1:N1"/>
    <mergeCell ref="C2:E2"/>
    <mergeCell ref="H2:N2"/>
    <mergeCell ref="A4:B5"/>
    <mergeCell ref="C4:D4"/>
    <mergeCell ref="C5:D5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workbookViewId="0">
      <selection activeCell="H34" sqref="H34"/>
    </sheetView>
  </sheetViews>
  <sheetFormatPr defaultRowHeight="14.5" x14ac:dyDescent="0.35"/>
  <cols>
    <col min="1" max="1" width="5" customWidth="1"/>
    <col min="2" max="2" width="15.54296875" customWidth="1"/>
    <col min="3" max="3" width="20.1796875" customWidth="1"/>
    <col min="4" max="4" width="6.54296875" customWidth="1"/>
    <col min="5" max="14" width="3.54296875" customWidth="1"/>
  </cols>
  <sheetData>
    <row r="1" spans="1:16" ht="26.5" thickBot="1" x14ac:dyDescent="0.4">
      <c r="A1" s="1" t="str">
        <f>'Üres, sablon'!A1:N1</f>
        <v>Értékelőlap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6" ht="15" thickBot="1" x14ac:dyDescent="0.4">
      <c r="A2" s="3" t="str">
        <f>'Üres, sablon'!A2</f>
        <v xml:space="preserve">A tanuló neve, osztálya: </v>
      </c>
      <c r="B2" s="3"/>
      <c r="C2" s="28" t="str">
        <f ca="1">RIGHT(CELL("filenév",A6),LEN(CELL("filenév",A6))-SEARCH("]",CELL("filenév",A6)))</f>
        <v>Kukk Alíz</v>
      </c>
      <c r="D2" s="5"/>
      <c r="E2" s="6"/>
      <c r="F2" s="3" t="str">
        <f>'Üres, sablon'!F2</f>
        <v>Kódja:</v>
      </c>
      <c r="G2" s="3"/>
      <c r="H2" s="33" t="str">
        <f ca="1">VLOOKUP($C$2,'Névsor-kódok'!$B$3:$F$29,2, FALSE)</f>
        <v>21.13.5</v>
      </c>
      <c r="I2" s="8"/>
      <c r="J2" s="8"/>
      <c r="K2" s="8"/>
      <c r="L2" s="8"/>
      <c r="M2" s="8"/>
      <c r="N2" s="9"/>
      <c r="P2" s="26"/>
    </row>
    <row r="3" spans="1:16" ht="15" thickBot="1" x14ac:dyDescent="0.4">
      <c r="A3" s="3" t="str">
        <f>'Üres, sablon'!A3</f>
        <v>Kezdés időpontja:</v>
      </c>
      <c r="B3" s="3"/>
      <c r="D3" s="23" t="str">
        <f>'Üres, sablon'!D3</f>
        <v>Megjegyzés:</v>
      </c>
      <c r="E3" s="24"/>
      <c r="F3" s="24"/>
      <c r="G3" s="24"/>
      <c r="H3" s="24"/>
      <c r="I3" s="24"/>
      <c r="J3" s="24"/>
      <c r="K3" s="24"/>
      <c r="L3" s="24"/>
      <c r="M3" s="24"/>
      <c r="N3" s="25"/>
      <c r="P3" s="27"/>
    </row>
    <row r="4" spans="1:16" ht="15" thickBot="1" x14ac:dyDescent="0.4">
      <c r="A4" s="10" t="str">
        <f>'Üres, sablon'!A4:B5</f>
        <v>EGÉSZ SZÁMOK</v>
      </c>
      <c r="B4" s="11"/>
      <c r="C4" s="12" t="str">
        <f>'Üres, sablon'!C4:D4</f>
        <v>Dátum:</v>
      </c>
      <c r="D4" s="12"/>
      <c r="E4" s="35"/>
      <c r="F4" s="35"/>
      <c r="G4" s="35"/>
      <c r="H4" s="35"/>
      <c r="I4" s="35"/>
      <c r="J4" s="37"/>
      <c r="K4" s="37"/>
      <c r="L4" s="37"/>
      <c r="M4" s="37"/>
      <c r="N4" s="37"/>
    </row>
    <row r="5" spans="1:16" ht="15" thickBot="1" x14ac:dyDescent="0.4">
      <c r="A5" s="14"/>
      <c r="B5" s="15"/>
      <c r="C5" s="12" t="str">
        <f>'Üres, sablon'!C5:D5</f>
        <v>Feladatkód:</v>
      </c>
      <c r="D5" s="12"/>
      <c r="E5" s="36"/>
      <c r="F5" s="36"/>
      <c r="G5" s="36"/>
      <c r="H5" s="36"/>
      <c r="I5" s="36"/>
      <c r="J5" s="39"/>
      <c r="K5" s="39"/>
      <c r="L5" s="39"/>
      <c r="M5" s="39"/>
      <c r="N5" s="39"/>
    </row>
    <row r="6" spans="1:16" ht="15" thickBot="1" x14ac:dyDescent="0.4">
      <c r="A6" s="16" t="s">
        <v>8</v>
      </c>
      <c r="B6" s="12" t="str">
        <f>'Üres, sablon'!B6:C6</f>
        <v>itemek</v>
      </c>
      <c r="C6" s="12"/>
      <c r="D6" s="3" t="str">
        <f>'Üres, sablon'!D6</f>
        <v>szint</v>
      </c>
      <c r="E6" s="41"/>
      <c r="F6" s="41"/>
      <c r="G6" s="41"/>
      <c r="H6" s="41"/>
      <c r="I6" s="41"/>
      <c r="J6" s="42"/>
      <c r="K6" s="42"/>
      <c r="L6" s="42"/>
      <c r="M6" s="42"/>
      <c r="N6" s="42"/>
    </row>
    <row r="7" spans="1:16" ht="15" thickBot="1" x14ac:dyDescent="0.4">
      <c r="A7" s="3" t="s">
        <v>11</v>
      </c>
      <c r="B7" s="2" t="str">
        <f>IF('Üres, sablon'!B6:C7&gt;0,'Üres, sablon'!B6:C7," ")</f>
        <v>Írása, olvasása, hétköznapi értelmezése</v>
      </c>
      <c r="C7" s="2"/>
      <c r="D7" s="17">
        <f>IF('Üres, sablon'!D7&gt;0,'Üres, sablon'!D7,"")</f>
        <v>2</v>
      </c>
      <c r="E7" s="43"/>
      <c r="F7" s="41"/>
      <c r="G7" s="41"/>
      <c r="H7" s="41"/>
      <c r="I7" s="41"/>
      <c r="J7" s="42"/>
      <c r="K7" s="42"/>
      <c r="L7" s="42"/>
      <c r="M7" s="42"/>
      <c r="N7" s="42"/>
    </row>
    <row r="8" spans="1:16" ht="15" thickBot="1" x14ac:dyDescent="0.4">
      <c r="A8" s="3" t="s">
        <v>13</v>
      </c>
      <c r="B8" s="2" t="str">
        <f>IF('Üres, sablon'!B7:C8&gt;0,'Üres, sablon'!B7:C8," ")</f>
        <v>halmazok</v>
      </c>
      <c r="C8" s="2"/>
      <c r="D8" s="17">
        <f>IF('Üres, sablon'!D8&gt;0,'Üres, sablon'!D8,"")</f>
        <v>2</v>
      </c>
      <c r="E8" s="43"/>
      <c r="F8" s="41"/>
      <c r="G8" s="41"/>
      <c r="H8" s="41"/>
      <c r="I8" s="41"/>
      <c r="J8" s="42"/>
      <c r="K8" s="42"/>
      <c r="L8" s="42"/>
      <c r="M8" s="42"/>
      <c r="N8" s="42"/>
    </row>
    <row r="9" spans="1:16" ht="15" thickBot="1" x14ac:dyDescent="0.4">
      <c r="A9" s="3" t="s">
        <v>15</v>
      </c>
      <c r="B9" s="2" t="str">
        <f>IF('Üres, sablon'!B8:C9&gt;0,'Üres, sablon'!B8:C9," ")</f>
        <v>számegyenesen ábrázolás</v>
      </c>
      <c r="C9" s="2"/>
      <c r="D9" s="17">
        <f>IF('Üres, sablon'!D9&gt;0,'Üres, sablon'!D9,"")</f>
        <v>3</v>
      </c>
      <c r="E9" s="43"/>
      <c r="F9" s="41"/>
      <c r="G9" s="41"/>
      <c r="H9" s="41"/>
      <c r="I9" s="41"/>
      <c r="J9" s="42"/>
      <c r="K9" s="42"/>
      <c r="L9" s="42"/>
      <c r="M9" s="42"/>
      <c r="N9" s="42"/>
    </row>
    <row r="10" spans="1:16" ht="15" thickBot="1" x14ac:dyDescent="0.4">
      <c r="A10" s="3" t="s">
        <v>17</v>
      </c>
      <c r="B10" s="2" t="str">
        <f>IF('Üres, sablon'!B9:C10&gt;0,'Üres, sablon'!B9:C10," ")</f>
        <v>sorrendbe rendezés</v>
      </c>
      <c r="C10" s="2"/>
      <c r="D10" s="17">
        <f>IF('Üres, sablon'!D10&gt;0,'Üres, sablon'!D10,"")</f>
        <v>3</v>
      </c>
      <c r="E10" s="43"/>
      <c r="F10" s="41"/>
      <c r="G10" s="41"/>
      <c r="H10" s="41"/>
      <c r="I10" s="41"/>
      <c r="J10" s="42"/>
      <c r="K10" s="42"/>
      <c r="L10" s="42"/>
      <c r="M10" s="42"/>
      <c r="N10" s="42"/>
    </row>
    <row r="11" spans="1:16" ht="15" thickBot="1" x14ac:dyDescent="0.4">
      <c r="A11" s="3" t="s">
        <v>19</v>
      </c>
      <c r="B11" s="2" t="str">
        <f>IF('Üres, sablon'!B10:C11&gt;0,'Üres, sablon'!B10:C11," ")</f>
        <v>relációs jelek használata</v>
      </c>
      <c r="C11" s="2"/>
      <c r="D11" s="17">
        <f>IF('Üres, sablon'!D11&gt;0,'Üres, sablon'!D11,"")</f>
        <v>4</v>
      </c>
      <c r="E11" s="43"/>
      <c r="F11" s="41"/>
      <c r="G11" s="41"/>
      <c r="H11" s="41"/>
      <c r="I11" s="41"/>
      <c r="J11" s="42"/>
      <c r="K11" s="42"/>
      <c r="L11" s="42"/>
      <c r="M11" s="42"/>
      <c r="N11" s="42"/>
    </row>
    <row r="12" spans="1:16" ht="15" thickBot="1" x14ac:dyDescent="0.4">
      <c r="A12" s="3" t="s">
        <v>21</v>
      </c>
      <c r="B12" s="2" t="str">
        <f>IF('Üres, sablon'!B11:C12&gt;0,'Üres, sablon'!B11:C12," ")</f>
        <v>Logikai mondatok</v>
      </c>
      <c r="C12" s="2"/>
      <c r="D12" s="17">
        <f>IF('Üres, sablon'!D12&gt;0,'Üres, sablon'!D12,"")</f>
        <v>5</v>
      </c>
      <c r="E12" s="43"/>
      <c r="F12" s="41"/>
      <c r="G12" s="41"/>
      <c r="H12" s="41"/>
      <c r="I12" s="41"/>
      <c r="J12" s="42"/>
      <c r="K12" s="42"/>
      <c r="L12" s="42"/>
      <c r="M12" s="42"/>
      <c r="N12" s="42"/>
    </row>
    <row r="13" spans="1:16" ht="15" thickBot="1" x14ac:dyDescent="0.4">
      <c r="A13" s="3" t="s">
        <v>23</v>
      </c>
      <c r="B13" s="2" t="str">
        <f>IF('Üres, sablon'!B12:C13&gt;0,'Üres, sablon'!B12:C13," ")</f>
        <v>halmazok ábrázolása számegyenesen</v>
      </c>
      <c r="C13" s="2"/>
      <c r="D13" s="17">
        <f>IF('Üres, sablon'!D13&gt;0,'Üres, sablon'!D13,"")</f>
        <v>5</v>
      </c>
      <c r="E13" s="43"/>
      <c r="F13" s="41"/>
      <c r="G13" s="41"/>
      <c r="H13" s="41"/>
      <c r="I13" s="41"/>
      <c r="J13" s="42"/>
      <c r="K13" s="42"/>
      <c r="L13" s="42"/>
      <c r="M13" s="42"/>
      <c r="N13" s="42"/>
    </row>
    <row r="14" spans="1:16" ht="15" thickBot="1" x14ac:dyDescent="0.4">
      <c r="A14" s="3" t="s">
        <v>25</v>
      </c>
      <c r="B14" s="2" t="str">
        <f>IF('Üres, sablon'!B13:C14&gt;0,'Üres, sablon'!B13:C14," ")</f>
        <v>sorozatok</v>
      </c>
      <c r="C14" s="2"/>
      <c r="D14" s="17">
        <f>IF('Üres, sablon'!D14&gt;0,'Üres, sablon'!D14,"")</f>
        <v>4</v>
      </c>
      <c r="E14" s="43"/>
      <c r="F14" s="41"/>
      <c r="G14" s="41"/>
      <c r="H14" s="41"/>
      <c r="I14" s="41"/>
      <c r="J14" s="42"/>
      <c r="K14" s="42"/>
      <c r="L14" s="42"/>
      <c r="M14" s="42"/>
      <c r="N14" s="42"/>
    </row>
    <row r="15" spans="1:16" ht="15" thickBot="1" x14ac:dyDescent="0.4">
      <c r="A15" s="3" t="s">
        <v>27</v>
      </c>
      <c r="B15" s="2" t="str">
        <f>IF('Üres, sablon'!B14:C15&gt;0,'Üres, sablon'!B14:C15," ")</f>
        <v>abszolút éerték</v>
      </c>
      <c r="C15" s="2"/>
      <c r="D15" s="17">
        <f>IF('Üres, sablon'!D15&gt;0,'Üres, sablon'!D15,"")</f>
        <v>2</v>
      </c>
      <c r="E15" s="42"/>
      <c r="F15" s="41"/>
      <c r="G15" s="41"/>
      <c r="H15" s="41"/>
      <c r="I15" s="41"/>
      <c r="J15" s="42"/>
      <c r="K15" s="42"/>
      <c r="L15" s="42"/>
      <c r="M15" s="42"/>
      <c r="N15" s="42"/>
    </row>
    <row r="16" spans="1:16" ht="15" thickBot="1" x14ac:dyDescent="0.4">
      <c r="A16" s="3" t="s">
        <v>29</v>
      </c>
      <c r="B16" s="2" t="str">
        <f>IF('Üres, sablon'!B15:C16&gt;0,'Üres, sablon'!B15:C16," ")</f>
        <v>ellentett</v>
      </c>
      <c r="C16" s="2"/>
      <c r="D16" s="17">
        <f>IF('Üres, sablon'!D16&gt;0,'Üres, sablon'!D16,"")</f>
        <v>2</v>
      </c>
      <c r="E16" s="43"/>
      <c r="F16" s="41"/>
      <c r="G16" s="41"/>
      <c r="H16" s="41"/>
      <c r="I16" s="41"/>
      <c r="J16" s="42"/>
      <c r="K16" s="42"/>
      <c r="L16" s="42"/>
      <c r="M16" s="42"/>
      <c r="N16" s="42"/>
    </row>
    <row r="17" spans="1:14" ht="15" thickBot="1" x14ac:dyDescent="0.4">
      <c r="A17" s="3" t="s">
        <v>31</v>
      </c>
      <c r="B17" s="2" t="str">
        <f>IF('Üres, sablon'!B16:C17&gt;0,'Üres, sablon'!B16:C17," ")</f>
        <v>relációs jelek</v>
      </c>
      <c r="C17" s="2"/>
      <c r="D17" s="17">
        <f>IF('Üres, sablon'!D17&gt;0,'Üres, sablon'!D17,"")</f>
        <v>3</v>
      </c>
      <c r="E17" s="43"/>
      <c r="F17" s="41"/>
      <c r="G17" s="41"/>
      <c r="H17" s="41"/>
      <c r="I17" s="41"/>
      <c r="J17" s="42"/>
      <c r="K17" s="42"/>
      <c r="L17" s="42"/>
      <c r="M17" s="42"/>
      <c r="N17" s="42"/>
    </row>
    <row r="18" spans="1:14" ht="15" thickBot="1" x14ac:dyDescent="0.4">
      <c r="A18" s="3" t="s">
        <v>32</v>
      </c>
      <c r="B18" s="2" t="str">
        <f>IF('Üres, sablon'!B17:C18&gt;0,'Üres, sablon'!B17:C18," ")</f>
        <v>adósságcédulák, pénz összevonása</v>
      </c>
      <c r="C18" s="2"/>
      <c r="D18" s="17">
        <f>IF('Üres, sablon'!D18&gt;0,'Üres, sablon'!D18,"")</f>
        <v>2</v>
      </c>
      <c r="E18" s="43"/>
      <c r="F18" s="41"/>
      <c r="G18" s="41"/>
      <c r="H18" s="41"/>
      <c r="I18" s="41"/>
      <c r="J18" s="42"/>
      <c r="K18" s="42"/>
      <c r="L18" s="42"/>
      <c r="M18" s="42"/>
      <c r="N18" s="42"/>
    </row>
    <row r="19" spans="1:14" ht="15" thickBot="1" x14ac:dyDescent="0.4">
      <c r="A19" s="3" t="s">
        <v>34</v>
      </c>
      <c r="B19" s="2" t="str">
        <f>IF('Üres, sablon'!B18:C19&gt;0,'Üres, sablon'!B18:C19," ")</f>
        <v>különbség leolvasása számegyenesről</v>
      </c>
      <c r="C19" s="2"/>
      <c r="D19" s="17">
        <f>IF('Üres, sablon'!D19&gt;0,'Üres, sablon'!D19,"")</f>
        <v>3</v>
      </c>
      <c r="E19" s="43"/>
      <c r="F19" s="41"/>
      <c r="G19" s="41"/>
      <c r="H19" s="41"/>
      <c r="I19" s="41"/>
      <c r="J19" s="42"/>
      <c r="K19" s="42"/>
      <c r="L19" s="42"/>
      <c r="M19" s="42"/>
      <c r="N19" s="42"/>
    </row>
    <row r="20" spans="1:14" ht="15" thickBot="1" x14ac:dyDescent="0.4">
      <c r="A20" s="3" t="s">
        <v>36</v>
      </c>
      <c r="B20" s="2" t="str">
        <f>IF('Üres, sablon'!B19:C20&gt;0,'Üres, sablon'!B19:C20," ")</f>
        <v>különbség kiszámítása számegyenesről</v>
      </c>
      <c r="C20" s="2"/>
      <c r="D20" s="17">
        <f>IF('Üres, sablon'!D20&gt;0,'Üres, sablon'!D20,"")</f>
        <v>4</v>
      </c>
      <c r="E20" s="43"/>
      <c r="F20" s="41"/>
      <c r="G20" s="41"/>
      <c r="H20" s="41"/>
      <c r="I20" s="41"/>
      <c r="J20" s="42"/>
      <c r="K20" s="42"/>
      <c r="L20" s="42"/>
      <c r="M20" s="42"/>
      <c r="N20" s="42"/>
    </row>
    <row r="21" spans="1:14" ht="15" thickBot="1" x14ac:dyDescent="0.4">
      <c r="A21" s="3" t="s">
        <v>38</v>
      </c>
      <c r="B21" s="2" t="str">
        <f>IF('Üres, sablon'!B20:C21&gt;0,'Üres, sablon'!B20:C21," ")</f>
        <v>zárójelek felbontása</v>
      </c>
      <c r="C21" s="2"/>
      <c r="D21" s="17">
        <f>IF('Üres, sablon'!D21&gt;0,'Üres, sablon'!D21,"")</f>
        <v>2</v>
      </c>
      <c r="E21" s="43"/>
      <c r="F21" s="41"/>
      <c r="G21" s="41"/>
      <c r="H21" s="41"/>
      <c r="I21" s="41"/>
      <c r="J21" s="42"/>
      <c r="K21" s="42"/>
      <c r="L21" s="42"/>
      <c r="M21" s="42"/>
      <c r="N21" s="42"/>
    </row>
    <row r="22" spans="1:14" ht="15" thickBot="1" x14ac:dyDescent="0.4">
      <c r="A22" s="3" t="s">
        <v>40</v>
      </c>
      <c r="B22" s="2" t="str">
        <f>IF('Üres, sablon'!B21:C22&gt;0,'Üres, sablon'!B21:C22," ")</f>
        <v>összeadás</v>
      </c>
      <c r="C22" s="2"/>
      <c r="D22" s="17">
        <f>IF('Üres, sablon'!D22&gt;0,'Üres, sablon'!D22,"")</f>
        <v>2</v>
      </c>
      <c r="E22" s="43"/>
      <c r="F22" s="41"/>
      <c r="G22" s="41"/>
      <c r="H22" s="41"/>
      <c r="I22" s="41"/>
      <c r="J22" s="42"/>
      <c r="K22" s="42"/>
      <c r="L22" s="42"/>
      <c r="M22" s="42"/>
      <c r="N22" s="42"/>
    </row>
    <row r="23" spans="1:14" ht="15" thickBot="1" x14ac:dyDescent="0.4">
      <c r="A23" s="3" t="s">
        <v>42</v>
      </c>
      <c r="B23" s="2" t="str">
        <f>IF('Üres, sablon'!B22:C23&gt;0,'Üres, sablon'!B22:C23," ")</f>
        <v>kivonás</v>
      </c>
      <c r="C23" s="2"/>
      <c r="D23" s="17">
        <f>IF('Üres, sablon'!D23&gt;0,'Üres, sablon'!D23,"")</f>
        <v>3</v>
      </c>
      <c r="E23" s="43"/>
      <c r="F23" s="41"/>
      <c r="G23" s="41"/>
      <c r="H23" s="41"/>
      <c r="I23" s="41"/>
      <c r="J23" s="42"/>
      <c r="K23" s="42"/>
      <c r="L23" s="42"/>
      <c r="M23" s="42"/>
      <c r="N23" s="42"/>
    </row>
    <row r="24" spans="1:14" ht="15" thickBot="1" x14ac:dyDescent="0.4">
      <c r="A24" s="3" t="s">
        <v>44</v>
      </c>
      <c r="B24" s="2" t="str">
        <f>IF('Üres, sablon'!B23:C24&gt;0,'Üres, sablon'!B23:C24," ")</f>
        <v>összeadás nagy számokkal</v>
      </c>
      <c r="C24" s="2"/>
      <c r="D24" s="17">
        <f>IF('Üres, sablon'!D24&gt;0,'Üres, sablon'!D24,"")</f>
        <v>4</v>
      </c>
      <c r="E24" s="43"/>
      <c r="F24" s="41"/>
      <c r="G24" s="41"/>
      <c r="H24" s="41"/>
      <c r="I24" s="41"/>
      <c r="J24" s="42"/>
      <c r="K24" s="42"/>
      <c r="L24" s="42"/>
      <c r="M24" s="42"/>
      <c r="N24" s="42"/>
    </row>
    <row r="25" spans="1:14" ht="15" thickBot="1" x14ac:dyDescent="0.4">
      <c r="A25" s="3" t="s">
        <v>46</v>
      </c>
      <c r="B25" s="2" t="str">
        <f>IF('Üres, sablon'!B24:C25&gt;0,'Üres, sablon'!B24:C25," ")</f>
        <v>kivonás nagy számokkal</v>
      </c>
      <c r="C25" s="2"/>
      <c r="D25" s="17">
        <f>IF('Üres, sablon'!D25&gt;0,'Üres, sablon'!D25,"")</f>
        <v>4</v>
      </c>
      <c r="E25" s="43"/>
      <c r="F25" s="41"/>
      <c r="G25" s="41"/>
      <c r="H25" s="41"/>
      <c r="I25" s="41"/>
      <c r="J25" s="42"/>
      <c r="K25" s="42"/>
      <c r="L25" s="42"/>
      <c r="M25" s="42"/>
      <c r="N25" s="42"/>
    </row>
    <row r="26" spans="1:14" ht="15" thickBot="1" x14ac:dyDescent="0.4">
      <c r="A26" s="3" t="s">
        <v>48</v>
      </c>
      <c r="B26" s="2" t="str">
        <f>IF('Üres, sablon'!B25:C26&gt;0,'Üres, sablon'!B25:C26," ")</f>
        <v>csoportosítás: + - vegyesen</v>
      </c>
      <c r="C26" s="2"/>
      <c r="D26" s="17">
        <f>IF('Üres, sablon'!D26&gt;0,'Üres, sablon'!D26,"")</f>
        <v>5</v>
      </c>
      <c r="E26" s="43"/>
      <c r="F26" s="41"/>
      <c r="G26" s="41"/>
      <c r="H26" s="41"/>
      <c r="I26" s="41"/>
      <c r="J26" s="42"/>
      <c r="K26" s="42"/>
      <c r="L26" s="42"/>
      <c r="M26" s="42"/>
      <c r="N26" s="42"/>
    </row>
    <row r="27" spans="1:14" ht="15" thickBot="1" x14ac:dyDescent="0.4">
      <c r="A27" s="3" t="s">
        <v>50</v>
      </c>
      <c r="B27" s="2" t="str">
        <f>IF('Üres, sablon'!B26:C27&gt;0,'Üres, sablon'!B26:C27," ")</f>
        <v>pótlás, nyitott mondat</v>
      </c>
      <c r="C27" s="2"/>
      <c r="D27" s="17">
        <f>IF('Üres, sablon'!D27&gt;0,'Üres, sablon'!D27,"")</f>
        <v>5</v>
      </c>
      <c r="E27" s="43"/>
      <c r="F27" s="41"/>
      <c r="G27" s="41"/>
      <c r="H27" s="41"/>
      <c r="I27" s="41"/>
      <c r="J27" s="42"/>
      <c r="K27" s="42"/>
      <c r="L27" s="42"/>
      <c r="M27" s="42"/>
      <c r="N27" s="42"/>
    </row>
    <row r="28" spans="1:14" ht="15" thickBot="1" x14ac:dyDescent="0.4">
      <c r="A28" s="3" t="s">
        <v>52</v>
      </c>
      <c r="B28" s="2" t="str">
        <f>IF('Üres, sablon'!B27:C28&gt;0,'Üres, sablon'!B27:C28," ")</f>
        <v xml:space="preserve">összetett feladatok </v>
      </c>
      <c r="C28" s="2"/>
      <c r="D28" s="17">
        <f>IF('Üres, sablon'!D28&gt;0,'Üres, sablon'!D28,"")</f>
        <v>5</v>
      </c>
      <c r="E28" s="43"/>
      <c r="F28" s="41"/>
      <c r="G28" s="41"/>
      <c r="H28" s="41"/>
      <c r="I28" s="41"/>
      <c r="J28" s="42"/>
      <c r="K28" s="42"/>
      <c r="L28" s="42"/>
      <c r="M28" s="42"/>
      <c r="N28" s="42"/>
    </row>
    <row r="29" spans="1:14" ht="15" thickBot="1" x14ac:dyDescent="0.4">
      <c r="A29" s="3" t="s">
        <v>54</v>
      </c>
      <c r="B29" s="2" t="str">
        <f>IF('Üres, sablon'!B28:C29&gt;0,'Üres, sablon'!B28:C29," ")</f>
        <v>összetett feladatok bűvös négyzet</v>
      </c>
      <c r="C29" s="2"/>
      <c r="D29" s="17">
        <f>IF('Üres, sablon'!D29&gt;0,'Üres, sablon'!D29,"")</f>
        <v>5</v>
      </c>
      <c r="E29" s="43"/>
      <c r="F29" s="41"/>
      <c r="G29" s="41"/>
      <c r="H29" s="41"/>
      <c r="I29" s="41"/>
      <c r="J29" s="42"/>
      <c r="K29" s="42"/>
      <c r="L29" s="42"/>
      <c r="M29" s="42"/>
      <c r="N29" s="42"/>
    </row>
    <row r="30" spans="1:14" ht="15" thickBot="1" x14ac:dyDescent="0.4">
      <c r="A30" s="3" t="s">
        <v>55</v>
      </c>
      <c r="B30" s="2" t="str">
        <f>IF('Üres, sablon'!B29:C30&gt;0,'Üres, sablon'!B29:C30," ")</f>
        <v>szöveges feladatok</v>
      </c>
      <c r="C30" s="2"/>
      <c r="D30" s="17">
        <f>IF('Üres, sablon'!D30&gt;0,'Üres, sablon'!D30,"")</f>
        <v>4</v>
      </c>
      <c r="E30" s="43"/>
      <c r="F30" s="41"/>
      <c r="G30" s="41"/>
      <c r="H30" s="41"/>
      <c r="I30" s="41"/>
      <c r="J30" s="42"/>
      <c r="K30" s="42"/>
      <c r="L30" s="42"/>
      <c r="M30" s="42"/>
      <c r="N30" s="42"/>
    </row>
    <row r="31" spans="1:14" ht="15" thickBot="1" x14ac:dyDescent="0.4">
      <c r="A31" s="3" t="s">
        <v>57</v>
      </c>
      <c r="B31" s="2" t="str">
        <f>IF('Üres, sablon'!B30:C31&gt;0,'Üres, sablon'!B30:C31," ")</f>
        <v>versenyfeladat</v>
      </c>
      <c r="C31" s="2"/>
      <c r="D31" s="17">
        <f>IF('Üres, sablon'!D31&gt;0,'Üres, sablon'!D31,"")</f>
        <v>5</v>
      </c>
      <c r="E31" s="43"/>
      <c r="F31" s="41"/>
      <c r="G31" s="41"/>
      <c r="H31" s="41"/>
      <c r="I31" s="41"/>
      <c r="J31" s="42"/>
      <c r="K31" s="42"/>
      <c r="L31" s="42"/>
      <c r="M31" s="42"/>
      <c r="N31" s="42"/>
    </row>
    <row r="32" spans="1:14" ht="15" thickBot="1" x14ac:dyDescent="0.4">
      <c r="A32" s="3" t="s">
        <v>58</v>
      </c>
      <c r="B32" s="2" t="str">
        <f>IF('Üres, sablon'!B31:C32&gt;0,'Üres, sablon'!B31:C32," ")</f>
        <v>szorzás természetes számmal</v>
      </c>
      <c r="C32" s="2"/>
      <c r="D32" s="17">
        <f>IF('Üres, sablon'!D32&gt;0,'Üres, sablon'!D32,"")</f>
        <v>2</v>
      </c>
      <c r="E32" s="43"/>
      <c r="F32" s="41"/>
      <c r="G32" s="41"/>
      <c r="H32" s="41"/>
      <c r="I32" s="41"/>
      <c r="J32" s="42"/>
      <c r="K32" s="42"/>
      <c r="L32" s="42"/>
      <c r="M32" s="42"/>
      <c r="N32" s="42"/>
    </row>
    <row r="33" spans="1:14" ht="15" thickBot="1" x14ac:dyDescent="0.4">
      <c r="A33" s="3" t="s">
        <v>59</v>
      </c>
      <c r="B33" s="2" t="str">
        <f>IF('Üres, sablon'!B32:C33&gt;0,'Üres, sablon'!B32:C33," ")</f>
        <v>osztás természetes számmal</v>
      </c>
      <c r="C33" s="2"/>
      <c r="D33" s="17">
        <f>IF('Üres, sablon'!D33&gt;0,'Üres, sablon'!D33,"")</f>
        <v>3</v>
      </c>
      <c r="E33" s="43"/>
      <c r="F33" s="41"/>
      <c r="G33" s="41"/>
      <c r="H33" s="41"/>
      <c r="I33" s="41"/>
      <c r="J33" s="42"/>
      <c r="K33" s="42"/>
      <c r="L33" s="42"/>
      <c r="M33" s="42"/>
      <c r="N33" s="42"/>
    </row>
    <row r="34" spans="1:14" ht="15" thickBot="1" x14ac:dyDescent="0.4">
      <c r="A34" s="3" t="s">
        <v>61</v>
      </c>
      <c r="B34" s="2" t="str">
        <f>IF('Üres, sablon'!B33:C34&gt;0,'Üres, sablon'!B33:C34," ")</f>
        <v>Koordináta-rendszer: pontok ábrázolása</v>
      </c>
      <c r="C34" s="2"/>
      <c r="D34" s="17">
        <f>IF('Üres, sablon'!D34&gt;0,'Üres, sablon'!D34,"")</f>
        <v>2</v>
      </c>
      <c r="E34" s="42"/>
      <c r="F34" s="41"/>
      <c r="G34" s="41"/>
      <c r="H34" s="41"/>
      <c r="I34" s="41"/>
      <c r="J34" s="42"/>
      <c r="K34" s="42"/>
      <c r="L34" s="42"/>
      <c r="M34" s="42"/>
      <c r="N34" s="42"/>
    </row>
    <row r="35" spans="1:14" ht="15" thickBot="1" x14ac:dyDescent="0.4">
      <c r="A35" s="3" t="s">
        <v>63</v>
      </c>
      <c r="B35" s="2" t="str">
        <f>IF('Üres, sablon'!B34:C35&gt;0,'Üres, sablon'!B34:C35," ")</f>
        <v>Koordináta-rendszer: jelzőszámok leolvasása</v>
      </c>
      <c r="C35" s="2"/>
      <c r="D35" s="17">
        <f>IF('Üres, sablon'!D35&gt;0,'Üres, sablon'!D35,"")</f>
        <v>2</v>
      </c>
      <c r="E35" s="43"/>
      <c r="F35" s="41"/>
      <c r="G35" s="41"/>
      <c r="H35" s="41"/>
      <c r="I35" s="41"/>
      <c r="J35" s="42"/>
      <c r="K35" s="42"/>
      <c r="L35" s="42"/>
      <c r="M35" s="42"/>
      <c r="N35" s="42"/>
    </row>
    <row r="36" spans="1:14" ht="15" thickBot="1" x14ac:dyDescent="0.4">
      <c r="A36" s="3" t="s">
        <v>65</v>
      </c>
      <c r="B36" s="2" t="str">
        <f>IF('Üres, sablon'!B35:C36&gt;0,'Üres, sablon'!B35:C36," ")</f>
        <v xml:space="preserve"> </v>
      </c>
      <c r="C36" s="2"/>
      <c r="D36" s="17" t="str">
        <f>IF('Üres, sablon'!D36&gt;0,'Üres, sablon'!D36,"")</f>
        <v/>
      </c>
      <c r="E36" s="43"/>
      <c r="F36" s="41"/>
      <c r="G36" s="41"/>
      <c r="H36" s="41"/>
      <c r="I36" s="41"/>
      <c r="J36" s="42"/>
      <c r="K36" s="42"/>
      <c r="L36" s="42"/>
      <c r="M36" s="42"/>
      <c r="N36" s="42"/>
    </row>
    <row r="37" spans="1:14" x14ac:dyDescent="0.35">
      <c r="A37" s="20" t="s">
        <v>66</v>
      </c>
      <c r="B37" s="20"/>
      <c r="C37" s="21" t="s">
        <v>67</v>
      </c>
      <c r="D37" s="21"/>
      <c r="E37" s="21"/>
      <c r="F37" s="21"/>
      <c r="G37" s="21" t="s">
        <v>68</v>
      </c>
      <c r="H37" s="21"/>
      <c r="I37" s="21"/>
      <c r="J37" s="21"/>
      <c r="K37" s="21"/>
      <c r="L37" s="21"/>
      <c r="M37" s="21"/>
      <c r="N37" s="21"/>
    </row>
    <row r="38" spans="1:14" ht="45" customHeight="1" x14ac:dyDescent="0.35">
      <c r="A38" s="22" t="s">
        <v>69</v>
      </c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</row>
    <row r="39" spans="1:14" x14ac:dyDescent="0.35">
      <c r="A39" s="20" t="s">
        <v>66</v>
      </c>
      <c r="B39" s="20"/>
      <c r="C39" s="21" t="s">
        <v>67</v>
      </c>
      <c r="D39" s="21"/>
      <c r="E39" s="21"/>
      <c r="F39" s="21"/>
      <c r="G39" s="21" t="s">
        <v>68</v>
      </c>
      <c r="H39" s="21"/>
      <c r="I39" s="21"/>
      <c r="J39" s="21"/>
      <c r="K39" s="21"/>
      <c r="L39" s="21"/>
      <c r="M39" s="21"/>
      <c r="N39" s="21"/>
    </row>
    <row r="40" spans="1:14" ht="45" customHeight="1" x14ac:dyDescent="0.35">
      <c r="A40" s="22" t="s">
        <v>69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</row>
    <row r="41" spans="1:14" x14ac:dyDescent="0.35">
      <c r="A41" s="20" t="s">
        <v>66</v>
      </c>
      <c r="B41" s="20"/>
      <c r="C41" s="21" t="s">
        <v>67</v>
      </c>
      <c r="D41" s="21"/>
      <c r="E41" s="21"/>
      <c r="F41" s="21"/>
      <c r="G41" s="21" t="s">
        <v>68</v>
      </c>
      <c r="H41" s="21"/>
      <c r="I41" s="21"/>
      <c r="J41" s="21"/>
      <c r="K41" s="21"/>
      <c r="L41" s="21"/>
      <c r="M41" s="21"/>
      <c r="N41" s="21"/>
    </row>
    <row r="42" spans="1:14" ht="45" customHeight="1" x14ac:dyDescent="0.35">
      <c r="A42" s="22" t="s">
        <v>69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</row>
  </sheetData>
  <mergeCells count="46">
    <mergeCell ref="A40:N40"/>
    <mergeCell ref="C41:F41"/>
    <mergeCell ref="G41:N41"/>
    <mergeCell ref="A42:N42"/>
    <mergeCell ref="B36:C36"/>
    <mergeCell ref="C37:F37"/>
    <mergeCell ref="G37:N37"/>
    <mergeCell ref="A38:N38"/>
    <mergeCell ref="C39:F39"/>
    <mergeCell ref="G39:N39"/>
    <mergeCell ref="B30:C30"/>
    <mergeCell ref="B31:C31"/>
    <mergeCell ref="B32:C32"/>
    <mergeCell ref="B33:C33"/>
    <mergeCell ref="B34:C34"/>
    <mergeCell ref="B35:C35"/>
    <mergeCell ref="B24:C24"/>
    <mergeCell ref="B25:C25"/>
    <mergeCell ref="B26:C26"/>
    <mergeCell ref="B27:C27"/>
    <mergeCell ref="B28:C28"/>
    <mergeCell ref="B29:C29"/>
    <mergeCell ref="B18:C18"/>
    <mergeCell ref="B19:C19"/>
    <mergeCell ref="B20:C20"/>
    <mergeCell ref="B21:C21"/>
    <mergeCell ref="B22:C22"/>
    <mergeCell ref="B23:C23"/>
    <mergeCell ref="B12:C12"/>
    <mergeCell ref="B13:C13"/>
    <mergeCell ref="B14:C14"/>
    <mergeCell ref="B15:C15"/>
    <mergeCell ref="B16:C16"/>
    <mergeCell ref="B17:C17"/>
    <mergeCell ref="B6:C6"/>
    <mergeCell ref="B7:C7"/>
    <mergeCell ref="B8:C8"/>
    <mergeCell ref="B9:C9"/>
    <mergeCell ref="B10:C10"/>
    <mergeCell ref="B11:C11"/>
    <mergeCell ref="A1:N1"/>
    <mergeCell ref="C2:E2"/>
    <mergeCell ref="H2:N2"/>
    <mergeCell ref="A4:B5"/>
    <mergeCell ref="C4:D4"/>
    <mergeCell ref="C5:D5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workbookViewId="0">
      <selection activeCell="H34" sqref="H34"/>
    </sheetView>
  </sheetViews>
  <sheetFormatPr defaultRowHeight="14.5" x14ac:dyDescent="0.35"/>
  <cols>
    <col min="1" max="1" width="5" customWidth="1"/>
    <col min="2" max="2" width="15.54296875" customWidth="1"/>
    <col min="3" max="3" width="20.1796875" customWidth="1"/>
    <col min="4" max="4" width="6.54296875" customWidth="1"/>
    <col min="5" max="14" width="3.54296875" customWidth="1"/>
  </cols>
  <sheetData>
    <row r="1" spans="1:16" ht="26.5" thickBot="1" x14ac:dyDescent="0.4">
      <c r="A1" s="1" t="str">
        <f>'Üres, sablon'!A1:N1</f>
        <v>Értékelőlap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6" ht="15" thickBot="1" x14ac:dyDescent="0.4">
      <c r="A2" s="3" t="str">
        <f>'Üres, sablon'!A2</f>
        <v xml:space="preserve">A tanuló neve, osztálya: </v>
      </c>
      <c r="B2" s="3"/>
      <c r="C2" s="28" t="str">
        <f ca="1">RIGHT(CELL("filenév",A6),LEN(CELL("filenév",A6))-SEARCH("]",CELL("filenév",A6)))</f>
        <v>Micskei Ákos</v>
      </c>
      <c r="D2" s="5"/>
      <c r="E2" s="6"/>
      <c r="F2" s="3" t="str">
        <f>'Üres, sablon'!F2</f>
        <v>Kódja:</v>
      </c>
      <c r="G2" s="3"/>
      <c r="H2" s="33" t="str">
        <f ca="1">VLOOKUP($C$2,'Névsor-kódok'!$B$3:$F$29,2, FALSE)</f>
        <v>21.14.5</v>
      </c>
      <c r="I2" s="8"/>
      <c r="J2" s="8"/>
      <c r="K2" s="8"/>
      <c r="L2" s="8"/>
      <c r="M2" s="8"/>
      <c r="N2" s="9"/>
      <c r="P2" s="26"/>
    </row>
    <row r="3" spans="1:16" ht="15" thickBot="1" x14ac:dyDescent="0.4">
      <c r="A3" s="3" t="str">
        <f>'Üres, sablon'!A3</f>
        <v>Kezdés időpontja:</v>
      </c>
      <c r="B3" s="3"/>
      <c r="D3" s="23" t="str">
        <f>'Üres, sablon'!D3</f>
        <v>Megjegyzés:</v>
      </c>
      <c r="E3" s="24"/>
      <c r="F3" s="24"/>
      <c r="G3" s="24"/>
      <c r="H3" s="24"/>
      <c r="I3" s="24"/>
      <c r="J3" s="24"/>
      <c r="K3" s="24"/>
      <c r="L3" s="24"/>
      <c r="M3" s="24"/>
      <c r="N3" s="25"/>
      <c r="P3" s="27"/>
    </row>
    <row r="4" spans="1:16" ht="15" thickBot="1" x14ac:dyDescent="0.4">
      <c r="A4" s="10" t="str">
        <f>'Üres, sablon'!A4:B5</f>
        <v>EGÉSZ SZÁMOK</v>
      </c>
      <c r="B4" s="11"/>
      <c r="C4" s="12" t="str">
        <f>'Üres, sablon'!C4:D4</f>
        <v>Dátum:</v>
      </c>
      <c r="D4" s="12"/>
      <c r="E4" s="35"/>
      <c r="F4" s="35"/>
      <c r="G4" s="35"/>
      <c r="H4" s="35"/>
      <c r="I4" s="35"/>
      <c r="J4" s="37"/>
      <c r="K4" s="37"/>
      <c r="L4" s="37"/>
      <c r="M4" s="37"/>
      <c r="N4" s="37"/>
    </row>
    <row r="5" spans="1:16" ht="15" thickBot="1" x14ac:dyDescent="0.4">
      <c r="A5" s="14"/>
      <c r="B5" s="15"/>
      <c r="C5" s="12" t="str">
        <f>'Üres, sablon'!C5:D5</f>
        <v>Feladatkód:</v>
      </c>
      <c r="D5" s="12"/>
      <c r="E5" s="36"/>
      <c r="F5" s="36"/>
      <c r="G5" s="36"/>
      <c r="H5" s="36"/>
      <c r="I5" s="36"/>
      <c r="J5" s="39"/>
      <c r="K5" s="39"/>
      <c r="L5" s="39"/>
      <c r="M5" s="39"/>
      <c r="N5" s="39"/>
    </row>
    <row r="6" spans="1:16" ht="15" thickBot="1" x14ac:dyDescent="0.4">
      <c r="A6" s="16" t="s">
        <v>8</v>
      </c>
      <c r="B6" s="12" t="str">
        <f>'Üres, sablon'!B6:C6</f>
        <v>itemek</v>
      </c>
      <c r="C6" s="12"/>
      <c r="D6" s="3" t="str">
        <f>'Üres, sablon'!D6</f>
        <v>szint</v>
      </c>
      <c r="E6" s="41"/>
      <c r="F6" s="41"/>
      <c r="G6" s="41"/>
      <c r="H6" s="41"/>
      <c r="I6" s="41"/>
      <c r="J6" s="42"/>
      <c r="K6" s="42"/>
      <c r="L6" s="42"/>
      <c r="M6" s="42"/>
      <c r="N6" s="42"/>
    </row>
    <row r="7" spans="1:16" ht="15" thickBot="1" x14ac:dyDescent="0.4">
      <c r="A7" s="3" t="s">
        <v>11</v>
      </c>
      <c r="B7" s="2" t="str">
        <f>IF('Üres, sablon'!B6:C7&gt;0,'Üres, sablon'!B6:C7," ")</f>
        <v>Írása, olvasása, hétköznapi értelmezése</v>
      </c>
      <c r="C7" s="2"/>
      <c r="D7" s="17">
        <f>IF('Üres, sablon'!D7&gt;0,'Üres, sablon'!D7,"")</f>
        <v>2</v>
      </c>
      <c r="E7" s="43"/>
      <c r="F7" s="41"/>
      <c r="G7" s="41"/>
      <c r="H7" s="41"/>
      <c r="I7" s="41"/>
      <c r="J7" s="42"/>
      <c r="K7" s="42"/>
      <c r="L7" s="42"/>
      <c r="M7" s="42"/>
      <c r="N7" s="42"/>
    </row>
    <row r="8" spans="1:16" ht="15" thickBot="1" x14ac:dyDescent="0.4">
      <c r="A8" s="3" t="s">
        <v>13</v>
      </c>
      <c r="B8" s="2" t="str">
        <f>IF('Üres, sablon'!B7:C8&gt;0,'Üres, sablon'!B7:C8," ")</f>
        <v>halmazok</v>
      </c>
      <c r="C8" s="2"/>
      <c r="D8" s="17">
        <f>IF('Üres, sablon'!D8&gt;0,'Üres, sablon'!D8,"")</f>
        <v>2</v>
      </c>
      <c r="E8" s="43"/>
      <c r="F8" s="41"/>
      <c r="G8" s="41"/>
      <c r="H8" s="41"/>
      <c r="I8" s="41"/>
      <c r="J8" s="42"/>
      <c r="K8" s="42"/>
      <c r="L8" s="42"/>
      <c r="M8" s="42"/>
      <c r="N8" s="42"/>
    </row>
    <row r="9" spans="1:16" ht="15" thickBot="1" x14ac:dyDescent="0.4">
      <c r="A9" s="3" t="s">
        <v>15</v>
      </c>
      <c r="B9" s="2" t="str">
        <f>IF('Üres, sablon'!B8:C9&gt;0,'Üres, sablon'!B8:C9," ")</f>
        <v>számegyenesen ábrázolás</v>
      </c>
      <c r="C9" s="2"/>
      <c r="D9" s="17">
        <f>IF('Üres, sablon'!D9&gt;0,'Üres, sablon'!D9,"")</f>
        <v>3</v>
      </c>
      <c r="E9" s="43"/>
      <c r="F9" s="41"/>
      <c r="G9" s="41"/>
      <c r="H9" s="41"/>
      <c r="I9" s="41"/>
      <c r="J9" s="42"/>
      <c r="K9" s="42"/>
      <c r="L9" s="42"/>
      <c r="M9" s="42"/>
      <c r="N9" s="42"/>
    </row>
    <row r="10" spans="1:16" ht="15" thickBot="1" x14ac:dyDescent="0.4">
      <c r="A10" s="3" t="s">
        <v>17</v>
      </c>
      <c r="B10" s="2" t="str">
        <f>IF('Üres, sablon'!B9:C10&gt;0,'Üres, sablon'!B9:C10," ")</f>
        <v>sorrendbe rendezés</v>
      </c>
      <c r="C10" s="2"/>
      <c r="D10" s="17">
        <f>IF('Üres, sablon'!D10&gt;0,'Üres, sablon'!D10,"")</f>
        <v>3</v>
      </c>
      <c r="E10" s="43"/>
      <c r="F10" s="41"/>
      <c r="G10" s="41"/>
      <c r="H10" s="41"/>
      <c r="I10" s="41"/>
      <c r="J10" s="42"/>
      <c r="K10" s="42"/>
      <c r="L10" s="42"/>
      <c r="M10" s="42"/>
      <c r="N10" s="42"/>
    </row>
    <row r="11" spans="1:16" ht="15" thickBot="1" x14ac:dyDescent="0.4">
      <c r="A11" s="3" t="s">
        <v>19</v>
      </c>
      <c r="B11" s="2" t="str">
        <f>IF('Üres, sablon'!B10:C11&gt;0,'Üres, sablon'!B10:C11," ")</f>
        <v>relációs jelek használata</v>
      </c>
      <c r="C11" s="2"/>
      <c r="D11" s="17">
        <f>IF('Üres, sablon'!D11&gt;0,'Üres, sablon'!D11,"")</f>
        <v>4</v>
      </c>
      <c r="E11" s="43"/>
      <c r="F11" s="41"/>
      <c r="G11" s="41"/>
      <c r="H11" s="41"/>
      <c r="I11" s="41"/>
      <c r="J11" s="42"/>
      <c r="K11" s="42"/>
      <c r="L11" s="42"/>
      <c r="M11" s="42"/>
      <c r="N11" s="42"/>
    </row>
    <row r="12" spans="1:16" ht="15" thickBot="1" x14ac:dyDescent="0.4">
      <c r="A12" s="3" t="s">
        <v>21</v>
      </c>
      <c r="B12" s="2" t="str">
        <f>IF('Üres, sablon'!B11:C12&gt;0,'Üres, sablon'!B11:C12," ")</f>
        <v>Logikai mondatok</v>
      </c>
      <c r="C12" s="2"/>
      <c r="D12" s="17">
        <f>IF('Üres, sablon'!D12&gt;0,'Üres, sablon'!D12,"")</f>
        <v>5</v>
      </c>
      <c r="E12" s="43"/>
      <c r="F12" s="41"/>
      <c r="G12" s="41"/>
      <c r="H12" s="41"/>
      <c r="I12" s="41"/>
      <c r="J12" s="42"/>
      <c r="K12" s="42"/>
      <c r="L12" s="42"/>
      <c r="M12" s="42"/>
      <c r="N12" s="42"/>
    </row>
    <row r="13" spans="1:16" ht="15" thickBot="1" x14ac:dyDescent="0.4">
      <c r="A13" s="3" t="s">
        <v>23</v>
      </c>
      <c r="B13" s="2" t="str">
        <f>IF('Üres, sablon'!B12:C13&gt;0,'Üres, sablon'!B12:C13," ")</f>
        <v>halmazok ábrázolása számegyenesen</v>
      </c>
      <c r="C13" s="2"/>
      <c r="D13" s="17">
        <f>IF('Üres, sablon'!D13&gt;0,'Üres, sablon'!D13,"")</f>
        <v>5</v>
      </c>
      <c r="E13" s="43"/>
      <c r="F13" s="41"/>
      <c r="G13" s="41"/>
      <c r="H13" s="41"/>
      <c r="I13" s="41"/>
      <c r="J13" s="42"/>
      <c r="K13" s="42"/>
      <c r="L13" s="42"/>
      <c r="M13" s="42"/>
      <c r="N13" s="42"/>
    </row>
    <row r="14" spans="1:16" ht="15" thickBot="1" x14ac:dyDescent="0.4">
      <c r="A14" s="3" t="s">
        <v>25</v>
      </c>
      <c r="B14" s="2" t="str">
        <f>IF('Üres, sablon'!B13:C14&gt;0,'Üres, sablon'!B13:C14," ")</f>
        <v>sorozatok</v>
      </c>
      <c r="C14" s="2"/>
      <c r="D14" s="17">
        <f>IF('Üres, sablon'!D14&gt;0,'Üres, sablon'!D14,"")</f>
        <v>4</v>
      </c>
      <c r="E14" s="43"/>
      <c r="F14" s="41"/>
      <c r="G14" s="41"/>
      <c r="H14" s="41"/>
      <c r="I14" s="41"/>
      <c r="J14" s="42"/>
      <c r="K14" s="42"/>
      <c r="L14" s="42"/>
      <c r="M14" s="42"/>
      <c r="N14" s="42"/>
    </row>
    <row r="15" spans="1:16" ht="15" thickBot="1" x14ac:dyDescent="0.4">
      <c r="A15" s="3" t="s">
        <v>27</v>
      </c>
      <c r="B15" s="2" t="str">
        <f>IF('Üres, sablon'!B14:C15&gt;0,'Üres, sablon'!B14:C15," ")</f>
        <v>abszolút éerték</v>
      </c>
      <c r="C15" s="2"/>
      <c r="D15" s="17">
        <f>IF('Üres, sablon'!D15&gt;0,'Üres, sablon'!D15,"")</f>
        <v>2</v>
      </c>
      <c r="E15" s="42"/>
      <c r="F15" s="41"/>
      <c r="G15" s="41"/>
      <c r="H15" s="41"/>
      <c r="I15" s="41"/>
      <c r="J15" s="42"/>
      <c r="K15" s="42"/>
      <c r="L15" s="42"/>
      <c r="M15" s="42"/>
      <c r="N15" s="42"/>
    </row>
    <row r="16" spans="1:16" ht="15" thickBot="1" x14ac:dyDescent="0.4">
      <c r="A16" s="3" t="s">
        <v>29</v>
      </c>
      <c r="B16" s="2" t="str">
        <f>IF('Üres, sablon'!B15:C16&gt;0,'Üres, sablon'!B15:C16," ")</f>
        <v>ellentett</v>
      </c>
      <c r="C16" s="2"/>
      <c r="D16" s="17">
        <f>IF('Üres, sablon'!D16&gt;0,'Üres, sablon'!D16,"")</f>
        <v>2</v>
      </c>
      <c r="E16" s="43"/>
      <c r="F16" s="41"/>
      <c r="G16" s="41"/>
      <c r="H16" s="41"/>
      <c r="I16" s="41"/>
      <c r="J16" s="42"/>
      <c r="K16" s="42"/>
      <c r="L16" s="42"/>
      <c r="M16" s="42"/>
      <c r="N16" s="42"/>
    </row>
    <row r="17" spans="1:14" ht="15" thickBot="1" x14ac:dyDescent="0.4">
      <c r="A17" s="3" t="s">
        <v>31</v>
      </c>
      <c r="B17" s="2" t="str">
        <f>IF('Üres, sablon'!B16:C17&gt;0,'Üres, sablon'!B16:C17," ")</f>
        <v>relációs jelek</v>
      </c>
      <c r="C17" s="2"/>
      <c r="D17" s="17">
        <f>IF('Üres, sablon'!D17&gt;0,'Üres, sablon'!D17,"")</f>
        <v>3</v>
      </c>
      <c r="E17" s="43"/>
      <c r="F17" s="41"/>
      <c r="G17" s="41"/>
      <c r="H17" s="41"/>
      <c r="I17" s="41"/>
      <c r="J17" s="42"/>
      <c r="K17" s="42"/>
      <c r="L17" s="42"/>
      <c r="M17" s="42"/>
      <c r="N17" s="42"/>
    </row>
    <row r="18" spans="1:14" ht="15" thickBot="1" x14ac:dyDescent="0.4">
      <c r="A18" s="3" t="s">
        <v>32</v>
      </c>
      <c r="B18" s="2" t="str">
        <f>IF('Üres, sablon'!B17:C18&gt;0,'Üres, sablon'!B17:C18," ")</f>
        <v>adósságcédulák, pénz összevonása</v>
      </c>
      <c r="C18" s="2"/>
      <c r="D18" s="17">
        <f>IF('Üres, sablon'!D18&gt;0,'Üres, sablon'!D18,"")</f>
        <v>2</v>
      </c>
      <c r="E18" s="43"/>
      <c r="F18" s="41"/>
      <c r="G18" s="41"/>
      <c r="H18" s="41"/>
      <c r="I18" s="41"/>
      <c r="J18" s="42"/>
      <c r="K18" s="42"/>
      <c r="L18" s="42"/>
      <c r="M18" s="42"/>
      <c r="N18" s="42"/>
    </row>
    <row r="19" spans="1:14" ht="15" thickBot="1" x14ac:dyDescent="0.4">
      <c r="A19" s="3" t="s">
        <v>34</v>
      </c>
      <c r="B19" s="2" t="str">
        <f>IF('Üres, sablon'!B18:C19&gt;0,'Üres, sablon'!B18:C19," ")</f>
        <v>különbség leolvasása számegyenesről</v>
      </c>
      <c r="C19" s="2"/>
      <c r="D19" s="17">
        <f>IF('Üres, sablon'!D19&gt;0,'Üres, sablon'!D19,"")</f>
        <v>3</v>
      </c>
      <c r="E19" s="43"/>
      <c r="F19" s="41"/>
      <c r="G19" s="41"/>
      <c r="H19" s="41"/>
      <c r="I19" s="41"/>
      <c r="J19" s="42"/>
      <c r="K19" s="42"/>
      <c r="L19" s="42"/>
      <c r="M19" s="42"/>
      <c r="N19" s="42"/>
    </row>
    <row r="20" spans="1:14" ht="15" thickBot="1" x14ac:dyDescent="0.4">
      <c r="A20" s="3" t="s">
        <v>36</v>
      </c>
      <c r="B20" s="2" t="str">
        <f>IF('Üres, sablon'!B19:C20&gt;0,'Üres, sablon'!B19:C20," ")</f>
        <v>különbség kiszámítása számegyenesről</v>
      </c>
      <c r="C20" s="2"/>
      <c r="D20" s="17">
        <f>IF('Üres, sablon'!D20&gt;0,'Üres, sablon'!D20,"")</f>
        <v>4</v>
      </c>
      <c r="E20" s="43"/>
      <c r="F20" s="41"/>
      <c r="G20" s="41"/>
      <c r="H20" s="41"/>
      <c r="I20" s="41"/>
      <c r="J20" s="42"/>
      <c r="K20" s="42"/>
      <c r="L20" s="42"/>
      <c r="M20" s="42"/>
      <c r="N20" s="42"/>
    </row>
    <row r="21" spans="1:14" ht="15" thickBot="1" x14ac:dyDescent="0.4">
      <c r="A21" s="3" t="s">
        <v>38</v>
      </c>
      <c r="B21" s="2" t="str">
        <f>IF('Üres, sablon'!B20:C21&gt;0,'Üres, sablon'!B20:C21," ")</f>
        <v>zárójelek felbontása</v>
      </c>
      <c r="C21" s="2"/>
      <c r="D21" s="17">
        <f>IF('Üres, sablon'!D21&gt;0,'Üres, sablon'!D21,"")</f>
        <v>2</v>
      </c>
      <c r="E21" s="43"/>
      <c r="F21" s="41"/>
      <c r="G21" s="41"/>
      <c r="H21" s="41"/>
      <c r="I21" s="41"/>
      <c r="J21" s="42"/>
      <c r="K21" s="42"/>
      <c r="L21" s="42"/>
      <c r="M21" s="42"/>
      <c r="N21" s="42"/>
    </row>
    <row r="22" spans="1:14" ht="15" thickBot="1" x14ac:dyDescent="0.4">
      <c r="A22" s="3" t="s">
        <v>40</v>
      </c>
      <c r="B22" s="2" t="str">
        <f>IF('Üres, sablon'!B21:C22&gt;0,'Üres, sablon'!B21:C22," ")</f>
        <v>összeadás</v>
      </c>
      <c r="C22" s="2"/>
      <c r="D22" s="17">
        <f>IF('Üres, sablon'!D22&gt;0,'Üres, sablon'!D22,"")</f>
        <v>2</v>
      </c>
      <c r="E22" s="43"/>
      <c r="F22" s="41"/>
      <c r="G22" s="41"/>
      <c r="H22" s="41"/>
      <c r="I22" s="41"/>
      <c r="J22" s="42"/>
      <c r="K22" s="42"/>
      <c r="L22" s="42"/>
      <c r="M22" s="42"/>
      <c r="N22" s="42"/>
    </row>
    <row r="23" spans="1:14" ht="15" thickBot="1" x14ac:dyDescent="0.4">
      <c r="A23" s="3" t="s">
        <v>42</v>
      </c>
      <c r="B23" s="2" t="str">
        <f>IF('Üres, sablon'!B22:C23&gt;0,'Üres, sablon'!B22:C23," ")</f>
        <v>kivonás</v>
      </c>
      <c r="C23" s="2"/>
      <c r="D23" s="17">
        <f>IF('Üres, sablon'!D23&gt;0,'Üres, sablon'!D23,"")</f>
        <v>3</v>
      </c>
      <c r="E23" s="43"/>
      <c r="F23" s="41"/>
      <c r="G23" s="41"/>
      <c r="H23" s="41"/>
      <c r="I23" s="41"/>
      <c r="J23" s="42"/>
      <c r="K23" s="42"/>
      <c r="L23" s="42"/>
      <c r="M23" s="42"/>
      <c r="N23" s="42"/>
    </row>
    <row r="24" spans="1:14" ht="15" thickBot="1" x14ac:dyDescent="0.4">
      <c r="A24" s="3" t="s">
        <v>44</v>
      </c>
      <c r="B24" s="2" t="str">
        <f>IF('Üres, sablon'!B23:C24&gt;0,'Üres, sablon'!B23:C24," ")</f>
        <v>összeadás nagy számokkal</v>
      </c>
      <c r="C24" s="2"/>
      <c r="D24" s="17">
        <f>IF('Üres, sablon'!D24&gt;0,'Üres, sablon'!D24,"")</f>
        <v>4</v>
      </c>
      <c r="E24" s="43"/>
      <c r="F24" s="41"/>
      <c r="G24" s="41"/>
      <c r="H24" s="41"/>
      <c r="I24" s="41"/>
      <c r="J24" s="42"/>
      <c r="K24" s="42"/>
      <c r="L24" s="42"/>
      <c r="M24" s="42"/>
      <c r="N24" s="42"/>
    </row>
    <row r="25" spans="1:14" ht="15" thickBot="1" x14ac:dyDescent="0.4">
      <c r="A25" s="3" t="s">
        <v>46</v>
      </c>
      <c r="B25" s="2" t="str">
        <f>IF('Üres, sablon'!B24:C25&gt;0,'Üres, sablon'!B24:C25," ")</f>
        <v>kivonás nagy számokkal</v>
      </c>
      <c r="C25" s="2"/>
      <c r="D25" s="17">
        <f>IF('Üres, sablon'!D25&gt;0,'Üres, sablon'!D25,"")</f>
        <v>4</v>
      </c>
      <c r="E25" s="43"/>
      <c r="F25" s="41"/>
      <c r="G25" s="41"/>
      <c r="H25" s="41"/>
      <c r="I25" s="41"/>
      <c r="J25" s="42"/>
      <c r="K25" s="42"/>
      <c r="L25" s="42"/>
      <c r="M25" s="42"/>
      <c r="N25" s="42"/>
    </row>
    <row r="26" spans="1:14" ht="15" thickBot="1" x14ac:dyDescent="0.4">
      <c r="A26" s="3" t="s">
        <v>48</v>
      </c>
      <c r="B26" s="2" t="str">
        <f>IF('Üres, sablon'!B25:C26&gt;0,'Üres, sablon'!B25:C26," ")</f>
        <v>csoportosítás: + - vegyesen</v>
      </c>
      <c r="C26" s="2"/>
      <c r="D26" s="17">
        <f>IF('Üres, sablon'!D26&gt;0,'Üres, sablon'!D26,"")</f>
        <v>5</v>
      </c>
      <c r="E26" s="43"/>
      <c r="F26" s="41"/>
      <c r="G26" s="41"/>
      <c r="H26" s="41"/>
      <c r="I26" s="41"/>
      <c r="J26" s="42"/>
      <c r="K26" s="42"/>
      <c r="L26" s="42"/>
      <c r="M26" s="42"/>
      <c r="N26" s="42"/>
    </row>
    <row r="27" spans="1:14" ht="15" thickBot="1" x14ac:dyDescent="0.4">
      <c r="A27" s="3" t="s">
        <v>50</v>
      </c>
      <c r="B27" s="2" t="str">
        <f>IF('Üres, sablon'!B26:C27&gt;0,'Üres, sablon'!B26:C27," ")</f>
        <v>pótlás, nyitott mondat</v>
      </c>
      <c r="C27" s="2"/>
      <c r="D27" s="17">
        <f>IF('Üres, sablon'!D27&gt;0,'Üres, sablon'!D27,"")</f>
        <v>5</v>
      </c>
      <c r="E27" s="43"/>
      <c r="F27" s="41"/>
      <c r="G27" s="41"/>
      <c r="H27" s="41"/>
      <c r="I27" s="41"/>
      <c r="J27" s="42"/>
      <c r="K27" s="42"/>
      <c r="L27" s="42"/>
      <c r="M27" s="42"/>
      <c r="N27" s="42"/>
    </row>
    <row r="28" spans="1:14" ht="15" thickBot="1" x14ac:dyDescent="0.4">
      <c r="A28" s="3" t="s">
        <v>52</v>
      </c>
      <c r="B28" s="2" t="str">
        <f>IF('Üres, sablon'!B27:C28&gt;0,'Üres, sablon'!B27:C28," ")</f>
        <v xml:space="preserve">összetett feladatok </v>
      </c>
      <c r="C28" s="2"/>
      <c r="D28" s="17">
        <f>IF('Üres, sablon'!D28&gt;0,'Üres, sablon'!D28,"")</f>
        <v>5</v>
      </c>
      <c r="E28" s="43"/>
      <c r="F28" s="41"/>
      <c r="G28" s="41"/>
      <c r="H28" s="41"/>
      <c r="I28" s="41"/>
      <c r="J28" s="42"/>
      <c r="K28" s="42"/>
      <c r="L28" s="42"/>
      <c r="M28" s="42"/>
      <c r="N28" s="42"/>
    </row>
    <row r="29" spans="1:14" ht="15" thickBot="1" x14ac:dyDescent="0.4">
      <c r="A29" s="3" t="s">
        <v>54</v>
      </c>
      <c r="B29" s="2" t="str">
        <f>IF('Üres, sablon'!B28:C29&gt;0,'Üres, sablon'!B28:C29," ")</f>
        <v>összetett feladatok bűvös négyzet</v>
      </c>
      <c r="C29" s="2"/>
      <c r="D29" s="17">
        <f>IF('Üres, sablon'!D29&gt;0,'Üres, sablon'!D29,"")</f>
        <v>5</v>
      </c>
      <c r="E29" s="43"/>
      <c r="F29" s="41"/>
      <c r="G29" s="41"/>
      <c r="H29" s="41"/>
      <c r="I29" s="41"/>
      <c r="J29" s="42"/>
      <c r="K29" s="42"/>
      <c r="L29" s="42"/>
      <c r="M29" s="42"/>
      <c r="N29" s="42"/>
    </row>
    <row r="30" spans="1:14" ht="15" thickBot="1" x14ac:dyDescent="0.4">
      <c r="A30" s="3" t="s">
        <v>55</v>
      </c>
      <c r="B30" s="2" t="str">
        <f>IF('Üres, sablon'!B29:C30&gt;0,'Üres, sablon'!B29:C30," ")</f>
        <v>szöveges feladatok</v>
      </c>
      <c r="C30" s="2"/>
      <c r="D30" s="17">
        <f>IF('Üres, sablon'!D30&gt;0,'Üres, sablon'!D30,"")</f>
        <v>4</v>
      </c>
      <c r="E30" s="43"/>
      <c r="F30" s="41"/>
      <c r="G30" s="41"/>
      <c r="H30" s="41"/>
      <c r="I30" s="41"/>
      <c r="J30" s="42"/>
      <c r="K30" s="42"/>
      <c r="L30" s="42"/>
      <c r="M30" s="42"/>
      <c r="N30" s="42"/>
    </row>
    <row r="31" spans="1:14" ht="15" thickBot="1" x14ac:dyDescent="0.4">
      <c r="A31" s="3" t="s">
        <v>57</v>
      </c>
      <c r="B31" s="2" t="str">
        <f>IF('Üres, sablon'!B30:C31&gt;0,'Üres, sablon'!B30:C31," ")</f>
        <v>versenyfeladat</v>
      </c>
      <c r="C31" s="2"/>
      <c r="D31" s="17">
        <f>IF('Üres, sablon'!D31&gt;0,'Üres, sablon'!D31,"")</f>
        <v>5</v>
      </c>
      <c r="E31" s="43"/>
      <c r="F31" s="41"/>
      <c r="G31" s="41"/>
      <c r="H31" s="41"/>
      <c r="I31" s="41"/>
      <c r="J31" s="42"/>
      <c r="K31" s="42"/>
      <c r="L31" s="42"/>
      <c r="M31" s="42"/>
      <c r="N31" s="42"/>
    </row>
    <row r="32" spans="1:14" ht="15" thickBot="1" x14ac:dyDescent="0.4">
      <c r="A32" s="3" t="s">
        <v>58</v>
      </c>
      <c r="B32" s="2" t="str">
        <f>IF('Üres, sablon'!B31:C32&gt;0,'Üres, sablon'!B31:C32," ")</f>
        <v>szorzás természetes számmal</v>
      </c>
      <c r="C32" s="2"/>
      <c r="D32" s="17">
        <f>IF('Üres, sablon'!D32&gt;0,'Üres, sablon'!D32,"")</f>
        <v>2</v>
      </c>
      <c r="E32" s="43"/>
      <c r="F32" s="41"/>
      <c r="G32" s="41"/>
      <c r="H32" s="41"/>
      <c r="I32" s="41"/>
      <c r="J32" s="42"/>
      <c r="K32" s="42"/>
      <c r="L32" s="42"/>
      <c r="M32" s="42"/>
      <c r="N32" s="42"/>
    </row>
    <row r="33" spans="1:14" ht="15" thickBot="1" x14ac:dyDescent="0.4">
      <c r="A33" s="3" t="s">
        <v>59</v>
      </c>
      <c r="B33" s="2" t="str">
        <f>IF('Üres, sablon'!B32:C33&gt;0,'Üres, sablon'!B32:C33," ")</f>
        <v>osztás természetes számmal</v>
      </c>
      <c r="C33" s="2"/>
      <c r="D33" s="17">
        <f>IF('Üres, sablon'!D33&gt;0,'Üres, sablon'!D33,"")</f>
        <v>3</v>
      </c>
      <c r="E33" s="43"/>
      <c r="F33" s="41"/>
      <c r="G33" s="41"/>
      <c r="H33" s="41"/>
      <c r="I33" s="41"/>
      <c r="J33" s="42"/>
      <c r="K33" s="42"/>
      <c r="L33" s="42"/>
      <c r="M33" s="42"/>
      <c r="N33" s="42"/>
    </row>
    <row r="34" spans="1:14" ht="15" thickBot="1" x14ac:dyDescent="0.4">
      <c r="A34" s="3" t="s">
        <v>61</v>
      </c>
      <c r="B34" s="2" t="str">
        <f>IF('Üres, sablon'!B33:C34&gt;0,'Üres, sablon'!B33:C34," ")</f>
        <v>Koordináta-rendszer: pontok ábrázolása</v>
      </c>
      <c r="C34" s="2"/>
      <c r="D34" s="17">
        <f>IF('Üres, sablon'!D34&gt;0,'Üres, sablon'!D34,"")</f>
        <v>2</v>
      </c>
      <c r="E34" s="42"/>
      <c r="F34" s="41"/>
      <c r="G34" s="41"/>
      <c r="H34" s="41"/>
      <c r="I34" s="41"/>
      <c r="J34" s="42"/>
      <c r="K34" s="42"/>
      <c r="L34" s="42"/>
      <c r="M34" s="42"/>
      <c r="N34" s="42"/>
    </row>
    <row r="35" spans="1:14" ht="15" thickBot="1" x14ac:dyDescent="0.4">
      <c r="A35" s="3" t="s">
        <v>63</v>
      </c>
      <c r="B35" s="2" t="str">
        <f>IF('Üres, sablon'!B34:C35&gt;0,'Üres, sablon'!B34:C35," ")</f>
        <v>Koordináta-rendszer: jelzőszámok leolvasása</v>
      </c>
      <c r="C35" s="2"/>
      <c r="D35" s="17">
        <f>IF('Üres, sablon'!D35&gt;0,'Üres, sablon'!D35,"")</f>
        <v>2</v>
      </c>
      <c r="E35" s="43"/>
      <c r="F35" s="41"/>
      <c r="G35" s="41"/>
      <c r="H35" s="41"/>
      <c r="I35" s="41"/>
      <c r="J35" s="42"/>
      <c r="K35" s="42"/>
      <c r="L35" s="42"/>
      <c r="M35" s="42"/>
      <c r="N35" s="42"/>
    </row>
    <row r="36" spans="1:14" ht="15" thickBot="1" x14ac:dyDescent="0.4">
      <c r="A36" s="3" t="s">
        <v>65</v>
      </c>
      <c r="B36" s="2" t="str">
        <f>IF('Üres, sablon'!B35:C36&gt;0,'Üres, sablon'!B35:C36," ")</f>
        <v xml:space="preserve"> </v>
      </c>
      <c r="C36" s="2"/>
      <c r="D36" s="17" t="str">
        <f>IF('Üres, sablon'!D36&gt;0,'Üres, sablon'!D36,"")</f>
        <v/>
      </c>
      <c r="E36" s="43"/>
      <c r="F36" s="41"/>
      <c r="G36" s="41"/>
      <c r="H36" s="41"/>
      <c r="I36" s="41"/>
      <c r="J36" s="42"/>
      <c r="K36" s="42"/>
      <c r="L36" s="42"/>
      <c r="M36" s="42"/>
      <c r="N36" s="42"/>
    </row>
    <row r="37" spans="1:14" x14ac:dyDescent="0.35">
      <c r="A37" s="20" t="s">
        <v>66</v>
      </c>
      <c r="B37" s="20"/>
      <c r="C37" s="21" t="s">
        <v>67</v>
      </c>
      <c r="D37" s="21"/>
      <c r="E37" s="21"/>
      <c r="F37" s="21"/>
      <c r="G37" s="21" t="s">
        <v>68</v>
      </c>
      <c r="H37" s="21"/>
      <c r="I37" s="21"/>
      <c r="J37" s="21"/>
      <c r="K37" s="21"/>
      <c r="L37" s="21"/>
      <c r="M37" s="21"/>
      <c r="N37" s="21"/>
    </row>
    <row r="38" spans="1:14" ht="45" customHeight="1" x14ac:dyDescent="0.35">
      <c r="A38" s="22" t="s">
        <v>69</v>
      </c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</row>
    <row r="39" spans="1:14" x14ac:dyDescent="0.35">
      <c r="A39" s="20" t="s">
        <v>66</v>
      </c>
      <c r="B39" s="20"/>
      <c r="C39" s="21" t="s">
        <v>67</v>
      </c>
      <c r="D39" s="21"/>
      <c r="E39" s="21"/>
      <c r="F39" s="21"/>
      <c r="G39" s="21" t="s">
        <v>68</v>
      </c>
      <c r="H39" s="21"/>
      <c r="I39" s="21"/>
      <c r="J39" s="21"/>
      <c r="K39" s="21"/>
      <c r="L39" s="21"/>
      <c r="M39" s="21"/>
      <c r="N39" s="21"/>
    </row>
    <row r="40" spans="1:14" ht="45" customHeight="1" x14ac:dyDescent="0.35">
      <c r="A40" s="22" t="s">
        <v>69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</row>
    <row r="41" spans="1:14" x14ac:dyDescent="0.35">
      <c r="A41" s="20" t="s">
        <v>66</v>
      </c>
      <c r="B41" s="20"/>
      <c r="C41" s="21" t="s">
        <v>67</v>
      </c>
      <c r="D41" s="21"/>
      <c r="E41" s="21"/>
      <c r="F41" s="21"/>
      <c r="G41" s="21" t="s">
        <v>68</v>
      </c>
      <c r="H41" s="21"/>
      <c r="I41" s="21"/>
      <c r="J41" s="21"/>
      <c r="K41" s="21"/>
      <c r="L41" s="21"/>
      <c r="M41" s="21"/>
      <c r="N41" s="21"/>
    </row>
    <row r="42" spans="1:14" ht="45" customHeight="1" x14ac:dyDescent="0.35">
      <c r="A42" s="22" t="s">
        <v>69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</row>
  </sheetData>
  <mergeCells count="46">
    <mergeCell ref="A40:N40"/>
    <mergeCell ref="C41:F41"/>
    <mergeCell ref="G41:N41"/>
    <mergeCell ref="A42:N42"/>
    <mergeCell ref="B36:C36"/>
    <mergeCell ref="C37:F37"/>
    <mergeCell ref="G37:N37"/>
    <mergeCell ref="A38:N38"/>
    <mergeCell ref="C39:F39"/>
    <mergeCell ref="G39:N39"/>
    <mergeCell ref="B30:C30"/>
    <mergeCell ref="B31:C31"/>
    <mergeCell ref="B32:C32"/>
    <mergeCell ref="B33:C33"/>
    <mergeCell ref="B34:C34"/>
    <mergeCell ref="B35:C35"/>
    <mergeCell ref="B24:C24"/>
    <mergeCell ref="B25:C25"/>
    <mergeCell ref="B26:C26"/>
    <mergeCell ref="B27:C27"/>
    <mergeCell ref="B28:C28"/>
    <mergeCell ref="B29:C29"/>
    <mergeCell ref="B18:C18"/>
    <mergeCell ref="B19:C19"/>
    <mergeCell ref="B20:C20"/>
    <mergeCell ref="B21:C21"/>
    <mergeCell ref="B22:C22"/>
    <mergeCell ref="B23:C23"/>
    <mergeCell ref="B12:C12"/>
    <mergeCell ref="B13:C13"/>
    <mergeCell ref="B14:C14"/>
    <mergeCell ref="B15:C15"/>
    <mergeCell ref="B16:C16"/>
    <mergeCell ref="B17:C17"/>
    <mergeCell ref="B6:C6"/>
    <mergeCell ref="B7:C7"/>
    <mergeCell ref="B8:C8"/>
    <mergeCell ref="B9:C9"/>
    <mergeCell ref="B10:C10"/>
    <mergeCell ref="B11:C11"/>
    <mergeCell ref="A1:N1"/>
    <mergeCell ref="C2:E2"/>
    <mergeCell ref="H2:N2"/>
    <mergeCell ref="A4:B5"/>
    <mergeCell ref="C4:D4"/>
    <mergeCell ref="C5:D5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workbookViewId="0">
      <selection activeCell="H34" sqref="H34"/>
    </sheetView>
  </sheetViews>
  <sheetFormatPr defaultRowHeight="14.5" x14ac:dyDescent="0.35"/>
  <cols>
    <col min="1" max="1" width="5" customWidth="1"/>
    <col min="2" max="2" width="15.54296875" customWidth="1"/>
    <col min="3" max="3" width="20.1796875" customWidth="1"/>
    <col min="4" max="4" width="6.54296875" customWidth="1"/>
    <col min="5" max="14" width="3.54296875" customWidth="1"/>
  </cols>
  <sheetData>
    <row r="1" spans="1:16" ht="26.5" thickBot="1" x14ac:dyDescent="0.4">
      <c r="A1" s="1" t="str">
        <f>'Üres, sablon'!A1:N1</f>
        <v>Értékelőlap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6" ht="15" thickBot="1" x14ac:dyDescent="0.4">
      <c r="A2" s="3" t="str">
        <f>'Üres, sablon'!A2</f>
        <v xml:space="preserve">A tanuló neve, osztálya: </v>
      </c>
      <c r="B2" s="3"/>
      <c r="C2" s="28" t="str">
        <f ca="1">RIGHT(CELL("filenév",A6),LEN(CELL("filenév",A6))-SEARCH("]",CELL("filenév",A6)))</f>
        <v>Oláh Sándor Rikárdó</v>
      </c>
      <c r="D2" s="5"/>
      <c r="E2" s="6"/>
      <c r="F2" s="3" t="str">
        <f>'Üres, sablon'!F2</f>
        <v>Kódja:</v>
      </c>
      <c r="G2" s="3"/>
      <c r="H2" s="33" t="str">
        <f ca="1">VLOOKUP($C$2,'Névsor-kódok'!$B$3:$F$29,2, FALSE)</f>
        <v>21.15.5</v>
      </c>
      <c r="I2" s="8"/>
      <c r="J2" s="8"/>
      <c r="K2" s="8"/>
      <c r="L2" s="8"/>
      <c r="M2" s="8"/>
      <c r="N2" s="9"/>
      <c r="P2" s="26"/>
    </row>
    <row r="3" spans="1:16" ht="15" thickBot="1" x14ac:dyDescent="0.4">
      <c r="A3" s="3" t="str">
        <f>'Üres, sablon'!A3</f>
        <v>Kezdés időpontja:</v>
      </c>
      <c r="B3" s="3"/>
      <c r="D3" s="23" t="str">
        <f>'Üres, sablon'!D3</f>
        <v>Megjegyzés:</v>
      </c>
      <c r="E3" s="24"/>
      <c r="F3" s="24"/>
      <c r="G3" s="24"/>
      <c r="H3" s="24"/>
      <c r="I3" s="24"/>
      <c r="J3" s="24"/>
      <c r="K3" s="24"/>
      <c r="L3" s="24"/>
      <c r="M3" s="24"/>
      <c r="N3" s="25"/>
      <c r="P3" s="27"/>
    </row>
    <row r="4" spans="1:16" ht="15" thickBot="1" x14ac:dyDescent="0.4">
      <c r="A4" s="10" t="str">
        <f>'Üres, sablon'!A4:B5</f>
        <v>EGÉSZ SZÁMOK</v>
      </c>
      <c r="B4" s="11"/>
      <c r="C4" s="12" t="str">
        <f>'Üres, sablon'!C4:D4</f>
        <v>Dátum:</v>
      </c>
      <c r="D4" s="12"/>
      <c r="E4" s="35"/>
      <c r="F4" s="35"/>
      <c r="G4" s="35"/>
      <c r="H4" s="35"/>
      <c r="I4" s="35"/>
      <c r="J4" s="37"/>
      <c r="K4" s="37"/>
      <c r="L4" s="37"/>
      <c r="M4" s="37"/>
      <c r="N4" s="37"/>
    </row>
    <row r="5" spans="1:16" ht="15" thickBot="1" x14ac:dyDescent="0.4">
      <c r="A5" s="14"/>
      <c r="B5" s="15"/>
      <c r="C5" s="12" t="str">
        <f>'Üres, sablon'!C5:D5</f>
        <v>Feladatkód:</v>
      </c>
      <c r="D5" s="12"/>
      <c r="E5" s="36"/>
      <c r="F5" s="36"/>
      <c r="G5" s="36"/>
      <c r="H5" s="36"/>
      <c r="I5" s="36"/>
      <c r="J5" s="39"/>
      <c r="K5" s="39"/>
      <c r="L5" s="39"/>
      <c r="M5" s="39"/>
      <c r="N5" s="39"/>
    </row>
    <row r="6" spans="1:16" ht="15" thickBot="1" x14ac:dyDescent="0.4">
      <c r="A6" s="16" t="s">
        <v>8</v>
      </c>
      <c r="B6" s="12" t="str">
        <f>'Üres, sablon'!B6:C6</f>
        <v>itemek</v>
      </c>
      <c r="C6" s="12"/>
      <c r="D6" s="3" t="str">
        <f>'Üres, sablon'!D6</f>
        <v>szint</v>
      </c>
      <c r="E6" s="41"/>
      <c r="F6" s="41"/>
      <c r="G6" s="41"/>
      <c r="H6" s="41"/>
      <c r="I6" s="41"/>
      <c r="J6" s="42"/>
      <c r="K6" s="42"/>
      <c r="L6" s="42"/>
      <c r="M6" s="42"/>
      <c r="N6" s="42"/>
    </row>
    <row r="7" spans="1:16" ht="15" thickBot="1" x14ac:dyDescent="0.4">
      <c r="A7" s="3" t="s">
        <v>11</v>
      </c>
      <c r="B7" s="2" t="str">
        <f>IF('Üres, sablon'!B6:C7&gt;0,'Üres, sablon'!B6:C7," ")</f>
        <v>Írása, olvasása, hétköznapi értelmezése</v>
      </c>
      <c r="C7" s="2"/>
      <c r="D7" s="17">
        <f>IF('Üres, sablon'!D7&gt;0,'Üres, sablon'!D7,"")</f>
        <v>2</v>
      </c>
      <c r="E7" s="43"/>
      <c r="F7" s="41"/>
      <c r="G7" s="41"/>
      <c r="H7" s="41"/>
      <c r="I7" s="41"/>
      <c r="J7" s="42"/>
      <c r="K7" s="42"/>
      <c r="L7" s="42"/>
      <c r="M7" s="42"/>
      <c r="N7" s="42"/>
    </row>
    <row r="8" spans="1:16" ht="15" thickBot="1" x14ac:dyDescent="0.4">
      <c r="A8" s="3" t="s">
        <v>13</v>
      </c>
      <c r="B8" s="2" t="str">
        <f>IF('Üres, sablon'!B7:C8&gt;0,'Üres, sablon'!B7:C8," ")</f>
        <v>halmazok</v>
      </c>
      <c r="C8" s="2"/>
      <c r="D8" s="17">
        <f>IF('Üres, sablon'!D8&gt;0,'Üres, sablon'!D8,"")</f>
        <v>2</v>
      </c>
      <c r="E8" s="43"/>
      <c r="F8" s="41"/>
      <c r="G8" s="41"/>
      <c r="H8" s="41"/>
      <c r="I8" s="41"/>
      <c r="J8" s="42"/>
      <c r="K8" s="42"/>
      <c r="L8" s="42"/>
      <c r="M8" s="42"/>
      <c r="N8" s="42"/>
    </row>
    <row r="9" spans="1:16" ht="15" thickBot="1" x14ac:dyDescent="0.4">
      <c r="A9" s="3" t="s">
        <v>15</v>
      </c>
      <c r="B9" s="2" t="str">
        <f>IF('Üres, sablon'!B8:C9&gt;0,'Üres, sablon'!B8:C9," ")</f>
        <v>számegyenesen ábrázolás</v>
      </c>
      <c r="C9" s="2"/>
      <c r="D9" s="17">
        <f>IF('Üres, sablon'!D9&gt;0,'Üres, sablon'!D9,"")</f>
        <v>3</v>
      </c>
      <c r="E9" s="43"/>
      <c r="F9" s="41"/>
      <c r="G9" s="41"/>
      <c r="H9" s="41"/>
      <c r="I9" s="41"/>
      <c r="J9" s="42"/>
      <c r="K9" s="42"/>
      <c r="L9" s="42"/>
      <c r="M9" s="42"/>
      <c r="N9" s="42"/>
    </row>
    <row r="10" spans="1:16" ht="15" thickBot="1" x14ac:dyDescent="0.4">
      <c r="A10" s="3" t="s">
        <v>17</v>
      </c>
      <c r="B10" s="2" t="str">
        <f>IF('Üres, sablon'!B9:C10&gt;0,'Üres, sablon'!B9:C10," ")</f>
        <v>sorrendbe rendezés</v>
      </c>
      <c r="C10" s="2"/>
      <c r="D10" s="17">
        <f>IF('Üres, sablon'!D10&gt;0,'Üres, sablon'!D10,"")</f>
        <v>3</v>
      </c>
      <c r="E10" s="43"/>
      <c r="F10" s="41"/>
      <c r="G10" s="41"/>
      <c r="H10" s="41"/>
      <c r="I10" s="41"/>
      <c r="J10" s="42"/>
      <c r="K10" s="42"/>
      <c r="L10" s="42"/>
      <c r="M10" s="42"/>
      <c r="N10" s="42"/>
    </row>
    <row r="11" spans="1:16" ht="15" thickBot="1" x14ac:dyDescent="0.4">
      <c r="A11" s="3" t="s">
        <v>19</v>
      </c>
      <c r="B11" s="2" t="str">
        <f>IF('Üres, sablon'!B10:C11&gt;0,'Üres, sablon'!B10:C11," ")</f>
        <v>relációs jelek használata</v>
      </c>
      <c r="C11" s="2"/>
      <c r="D11" s="17">
        <f>IF('Üres, sablon'!D11&gt;0,'Üres, sablon'!D11,"")</f>
        <v>4</v>
      </c>
      <c r="E11" s="43"/>
      <c r="F11" s="41"/>
      <c r="G11" s="41"/>
      <c r="H11" s="41"/>
      <c r="I11" s="41"/>
      <c r="J11" s="42"/>
      <c r="K11" s="42"/>
      <c r="L11" s="42"/>
      <c r="M11" s="42"/>
      <c r="N11" s="42"/>
    </row>
    <row r="12" spans="1:16" ht="15" thickBot="1" x14ac:dyDescent="0.4">
      <c r="A12" s="3" t="s">
        <v>21</v>
      </c>
      <c r="B12" s="2" t="str">
        <f>IF('Üres, sablon'!B11:C12&gt;0,'Üres, sablon'!B11:C12," ")</f>
        <v>Logikai mondatok</v>
      </c>
      <c r="C12" s="2"/>
      <c r="D12" s="17">
        <f>IF('Üres, sablon'!D12&gt;0,'Üres, sablon'!D12,"")</f>
        <v>5</v>
      </c>
      <c r="E12" s="43"/>
      <c r="F12" s="41"/>
      <c r="G12" s="41"/>
      <c r="H12" s="41"/>
      <c r="I12" s="41"/>
      <c r="J12" s="42"/>
      <c r="K12" s="42"/>
      <c r="L12" s="42"/>
      <c r="M12" s="42"/>
      <c r="N12" s="42"/>
    </row>
    <row r="13" spans="1:16" ht="15" thickBot="1" x14ac:dyDescent="0.4">
      <c r="A13" s="3" t="s">
        <v>23</v>
      </c>
      <c r="B13" s="2" t="str">
        <f>IF('Üres, sablon'!B12:C13&gt;0,'Üres, sablon'!B12:C13," ")</f>
        <v>halmazok ábrázolása számegyenesen</v>
      </c>
      <c r="C13" s="2"/>
      <c r="D13" s="17">
        <f>IF('Üres, sablon'!D13&gt;0,'Üres, sablon'!D13,"")</f>
        <v>5</v>
      </c>
      <c r="E13" s="43"/>
      <c r="F13" s="41"/>
      <c r="G13" s="41"/>
      <c r="H13" s="41"/>
      <c r="I13" s="41"/>
      <c r="J13" s="42"/>
      <c r="K13" s="42"/>
      <c r="L13" s="42"/>
      <c r="M13" s="42"/>
      <c r="N13" s="42"/>
    </row>
    <row r="14" spans="1:16" ht="15" thickBot="1" x14ac:dyDescent="0.4">
      <c r="A14" s="3" t="s">
        <v>25</v>
      </c>
      <c r="B14" s="2" t="str">
        <f>IF('Üres, sablon'!B13:C14&gt;0,'Üres, sablon'!B13:C14," ")</f>
        <v>sorozatok</v>
      </c>
      <c r="C14" s="2"/>
      <c r="D14" s="17">
        <f>IF('Üres, sablon'!D14&gt;0,'Üres, sablon'!D14,"")</f>
        <v>4</v>
      </c>
      <c r="E14" s="43"/>
      <c r="F14" s="41"/>
      <c r="G14" s="41"/>
      <c r="H14" s="41"/>
      <c r="I14" s="41"/>
      <c r="J14" s="42"/>
      <c r="K14" s="42"/>
      <c r="L14" s="42"/>
      <c r="M14" s="42"/>
      <c r="N14" s="42"/>
    </row>
    <row r="15" spans="1:16" ht="15" thickBot="1" x14ac:dyDescent="0.4">
      <c r="A15" s="3" t="s">
        <v>27</v>
      </c>
      <c r="B15" s="2" t="str">
        <f>IF('Üres, sablon'!B14:C15&gt;0,'Üres, sablon'!B14:C15," ")</f>
        <v>abszolút éerték</v>
      </c>
      <c r="C15" s="2"/>
      <c r="D15" s="17">
        <f>IF('Üres, sablon'!D15&gt;0,'Üres, sablon'!D15,"")</f>
        <v>2</v>
      </c>
      <c r="E15" s="42"/>
      <c r="F15" s="41"/>
      <c r="G15" s="41"/>
      <c r="H15" s="41"/>
      <c r="I15" s="41"/>
      <c r="J15" s="42"/>
      <c r="K15" s="42"/>
      <c r="L15" s="42"/>
      <c r="M15" s="42"/>
      <c r="N15" s="42"/>
    </row>
    <row r="16" spans="1:16" ht="15" thickBot="1" x14ac:dyDescent="0.4">
      <c r="A16" s="3" t="s">
        <v>29</v>
      </c>
      <c r="B16" s="2" t="str">
        <f>IF('Üres, sablon'!B15:C16&gt;0,'Üres, sablon'!B15:C16," ")</f>
        <v>ellentett</v>
      </c>
      <c r="C16" s="2"/>
      <c r="D16" s="17">
        <f>IF('Üres, sablon'!D16&gt;0,'Üres, sablon'!D16,"")</f>
        <v>2</v>
      </c>
      <c r="E16" s="43"/>
      <c r="F16" s="41"/>
      <c r="G16" s="41"/>
      <c r="H16" s="41"/>
      <c r="I16" s="41"/>
      <c r="J16" s="42"/>
      <c r="K16" s="42"/>
      <c r="L16" s="42"/>
      <c r="M16" s="42"/>
      <c r="N16" s="42"/>
    </row>
    <row r="17" spans="1:14" ht="15" thickBot="1" x14ac:dyDescent="0.4">
      <c r="A17" s="3" t="s">
        <v>31</v>
      </c>
      <c r="B17" s="2" t="str">
        <f>IF('Üres, sablon'!B16:C17&gt;0,'Üres, sablon'!B16:C17," ")</f>
        <v>relációs jelek</v>
      </c>
      <c r="C17" s="2"/>
      <c r="D17" s="17">
        <f>IF('Üres, sablon'!D17&gt;0,'Üres, sablon'!D17,"")</f>
        <v>3</v>
      </c>
      <c r="E17" s="43"/>
      <c r="F17" s="41"/>
      <c r="G17" s="41"/>
      <c r="H17" s="41"/>
      <c r="I17" s="41"/>
      <c r="J17" s="42"/>
      <c r="K17" s="42"/>
      <c r="L17" s="42"/>
      <c r="M17" s="42"/>
      <c r="N17" s="42"/>
    </row>
    <row r="18" spans="1:14" ht="15" thickBot="1" x14ac:dyDescent="0.4">
      <c r="A18" s="3" t="s">
        <v>32</v>
      </c>
      <c r="B18" s="2" t="str">
        <f>IF('Üres, sablon'!B17:C18&gt;0,'Üres, sablon'!B17:C18," ")</f>
        <v>adósságcédulák, pénz összevonása</v>
      </c>
      <c r="C18" s="2"/>
      <c r="D18" s="17">
        <f>IF('Üres, sablon'!D18&gt;0,'Üres, sablon'!D18,"")</f>
        <v>2</v>
      </c>
      <c r="E18" s="43"/>
      <c r="F18" s="41"/>
      <c r="G18" s="41"/>
      <c r="H18" s="41"/>
      <c r="I18" s="41"/>
      <c r="J18" s="42"/>
      <c r="K18" s="42"/>
      <c r="L18" s="42"/>
      <c r="M18" s="42"/>
      <c r="N18" s="42"/>
    </row>
    <row r="19" spans="1:14" ht="15" thickBot="1" x14ac:dyDescent="0.4">
      <c r="A19" s="3" t="s">
        <v>34</v>
      </c>
      <c r="B19" s="2" t="str">
        <f>IF('Üres, sablon'!B18:C19&gt;0,'Üres, sablon'!B18:C19," ")</f>
        <v>különbség leolvasása számegyenesről</v>
      </c>
      <c r="C19" s="2"/>
      <c r="D19" s="17">
        <f>IF('Üres, sablon'!D19&gt;0,'Üres, sablon'!D19,"")</f>
        <v>3</v>
      </c>
      <c r="E19" s="43"/>
      <c r="F19" s="41"/>
      <c r="G19" s="41"/>
      <c r="H19" s="41"/>
      <c r="I19" s="41"/>
      <c r="J19" s="42"/>
      <c r="K19" s="42"/>
      <c r="L19" s="42"/>
      <c r="M19" s="42"/>
      <c r="N19" s="42"/>
    </row>
    <row r="20" spans="1:14" ht="15" thickBot="1" x14ac:dyDescent="0.4">
      <c r="A20" s="3" t="s">
        <v>36</v>
      </c>
      <c r="B20" s="2" t="str">
        <f>IF('Üres, sablon'!B19:C20&gt;0,'Üres, sablon'!B19:C20," ")</f>
        <v>különbség kiszámítása számegyenesről</v>
      </c>
      <c r="C20" s="2"/>
      <c r="D20" s="17">
        <f>IF('Üres, sablon'!D20&gt;0,'Üres, sablon'!D20,"")</f>
        <v>4</v>
      </c>
      <c r="E20" s="43"/>
      <c r="F20" s="41"/>
      <c r="G20" s="41"/>
      <c r="H20" s="41"/>
      <c r="I20" s="41"/>
      <c r="J20" s="42"/>
      <c r="K20" s="42"/>
      <c r="L20" s="42"/>
      <c r="M20" s="42"/>
      <c r="N20" s="42"/>
    </row>
    <row r="21" spans="1:14" ht="15" thickBot="1" x14ac:dyDescent="0.4">
      <c r="A21" s="3" t="s">
        <v>38</v>
      </c>
      <c r="B21" s="2" t="str">
        <f>IF('Üres, sablon'!B20:C21&gt;0,'Üres, sablon'!B20:C21," ")</f>
        <v>zárójelek felbontása</v>
      </c>
      <c r="C21" s="2"/>
      <c r="D21" s="17">
        <f>IF('Üres, sablon'!D21&gt;0,'Üres, sablon'!D21,"")</f>
        <v>2</v>
      </c>
      <c r="E21" s="43"/>
      <c r="F21" s="41"/>
      <c r="G21" s="41"/>
      <c r="H21" s="41"/>
      <c r="I21" s="41"/>
      <c r="J21" s="42"/>
      <c r="K21" s="42"/>
      <c r="L21" s="42"/>
      <c r="M21" s="42"/>
      <c r="N21" s="42"/>
    </row>
    <row r="22" spans="1:14" ht="15" thickBot="1" x14ac:dyDescent="0.4">
      <c r="A22" s="3" t="s">
        <v>40</v>
      </c>
      <c r="B22" s="2" t="str">
        <f>IF('Üres, sablon'!B21:C22&gt;0,'Üres, sablon'!B21:C22," ")</f>
        <v>összeadás</v>
      </c>
      <c r="C22" s="2"/>
      <c r="D22" s="17">
        <f>IF('Üres, sablon'!D22&gt;0,'Üres, sablon'!D22,"")</f>
        <v>2</v>
      </c>
      <c r="E22" s="43"/>
      <c r="F22" s="41"/>
      <c r="G22" s="41"/>
      <c r="H22" s="41"/>
      <c r="I22" s="41"/>
      <c r="J22" s="42"/>
      <c r="K22" s="42"/>
      <c r="L22" s="42"/>
      <c r="M22" s="42"/>
      <c r="N22" s="42"/>
    </row>
    <row r="23" spans="1:14" ht="15" thickBot="1" x14ac:dyDescent="0.4">
      <c r="A23" s="3" t="s">
        <v>42</v>
      </c>
      <c r="B23" s="2" t="str">
        <f>IF('Üres, sablon'!B22:C23&gt;0,'Üres, sablon'!B22:C23," ")</f>
        <v>kivonás</v>
      </c>
      <c r="C23" s="2"/>
      <c r="D23" s="17">
        <f>IF('Üres, sablon'!D23&gt;0,'Üres, sablon'!D23,"")</f>
        <v>3</v>
      </c>
      <c r="E23" s="43"/>
      <c r="F23" s="41"/>
      <c r="G23" s="41"/>
      <c r="H23" s="41"/>
      <c r="I23" s="41"/>
      <c r="J23" s="42"/>
      <c r="K23" s="42"/>
      <c r="L23" s="42"/>
      <c r="M23" s="42"/>
      <c r="N23" s="42"/>
    </row>
    <row r="24" spans="1:14" ht="15" thickBot="1" x14ac:dyDescent="0.4">
      <c r="A24" s="3" t="s">
        <v>44</v>
      </c>
      <c r="B24" s="2" t="str">
        <f>IF('Üres, sablon'!B23:C24&gt;0,'Üres, sablon'!B23:C24," ")</f>
        <v>összeadás nagy számokkal</v>
      </c>
      <c r="C24" s="2"/>
      <c r="D24" s="17">
        <f>IF('Üres, sablon'!D24&gt;0,'Üres, sablon'!D24,"")</f>
        <v>4</v>
      </c>
      <c r="E24" s="43"/>
      <c r="F24" s="41"/>
      <c r="G24" s="41"/>
      <c r="H24" s="41"/>
      <c r="I24" s="41"/>
      <c r="J24" s="42"/>
      <c r="K24" s="42"/>
      <c r="L24" s="42"/>
      <c r="M24" s="42"/>
      <c r="N24" s="42"/>
    </row>
    <row r="25" spans="1:14" ht="15" thickBot="1" x14ac:dyDescent="0.4">
      <c r="A25" s="3" t="s">
        <v>46</v>
      </c>
      <c r="B25" s="2" t="str">
        <f>IF('Üres, sablon'!B24:C25&gt;0,'Üres, sablon'!B24:C25," ")</f>
        <v>kivonás nagy számokkal</v>
      </c>
      <c r="C25" s="2"/>
      <c r="D25" s="17">
        <f>IF('Üres, sablon'!D25&gt;0,'Üres, sablon'!D25,"")</f>
        <v>4</v>
      </c>
      <c r="E25" s="43"/>
      <c r="F25" s="41"/>
      <c r="G25" s="41"/>
      <c r="H25" s="41"/>
      <c r="I25" s="41"/>
      <c r="J25" s="42"/>
      <c r="K25" s="42"/>
      <c r="L25" s="42"/>
      <c r="M25" s="42"/>
      <c r="N25" s="42"/>
    </row>
    <row r="26" spans="1:14" ht="15" thickBot="1" x14ac:dyDescent="0.4">
      <c r="A26" s="3" t="s">
        <v>48</v>
      </c>
      <c r="B26" s="2" t="str">
        <f>IF('Üres, sablon'!B25:C26&gt;0,'Üres, sablon'!B25:C26," ")</f>
        <v>csoportosítás: + - vegyesen</v>
      </c>
      <c r="C26" s="2"/>
      <c r="D26" s="17">
        <f>IF('Üres, sablon'!D26&gt;0,'Üres, sablon'!D26,"")</f>
        <v>5</v>
      </c>
      <c r="E26" s="43"/>
      <c r="F26" s="41"/>
      <c r="G26" s="41"/>
      <c r="H26" s="41"/>
      <c r="I26" s="41"/>
      <c r="J26" s="42"/>
      <c r="K26" s="42"/>
      <c r="L26" s="42"/>
      <c r="M26" s="42"/>
      <c r="N26" s="42"/>
    </row>
    <row r="27" spans="1:14" ht="15" thickBot="1" x14ac:dyDescent="0.4">
      <c r="A27" s="3" t="s">
        <v>50</v>
      </c>
      <c r="B27" s="2" t="str">
        <f>IF('Üres, sablon'!B26:C27&gt;0,'Üres, sablon'!B26:C27," ")</f>
        <v>pótlás, nyitott mondat</v>
      </c>
      <c r="C27" s="2"/>
      <c r="D27" s="17">
        <f>IF('Üres, sablon'!D27&gt;0,'Üres, sablon'!D27,"")</f>
        <v>5</v>
      </c>
      <c r="E27" s="43"/>
      <c r="F27" s="41"/>
      <c r="G27" s="41"/>
      <c r="H27" s="41"/>
      <c r="I27" s="41"/>
      <c r="J27" s="42"/>
      <c r="K27" s="42"/>
      <c r="L27" s="42"/>
      <c r="M27" s="42"/>
      <c r="N27" s="42"/>
    </row>
    <row r="28" spans="1:14" ht="15" thickBot="1" x14ac:dyDescent="0.4">
      <c r="A28" s="3" t="s">
        <v>52</v>
      </c>
      <c r="B28" s="2" t="str">
        <f>IF('Üres, sablon'!B27:C28&gt;0,'Üres, sablon'!B27:C28," ")</f>
        <v xml:space="preserve">összetett feladatok </v>
      </c>
      <c r="C28" s="2"/>
      <c r="D28" s="17">
        <f>IF('Üres, sablon'!D28&gt;0,'Üres, sablon'!D28,"")</f>
        <v>5</v>
      </c>
      <c r="E28" s="43"/>
      <c r="F28" s="41"/>
      <c r="G28" s="41"/>
      <c r="H28" s="41"/>
      <c r="I28" s="41"/>
      <c r="J28" s="42"/>
      <c r="K28" s="42"/>
      <c r="L28" s="42"/>
      <c r="M28" s="42"/>
      <c r="N28" s="42"/>
    </row>
    <row r="29" spans="1:14" ht="15" thickBot="1" x14ac:dyDescent="0.4">
      <c r="A29" s="3" t="s">
        <v>54</v>
      </c>
      <c r="B29" s="2" t="str">
        <f>IF('Üres, sablon'!B28:C29&gt;0,'Üres, sablon'!B28:C29," ")</f>
        <v>összetett feladatok bűvös négyzet</v>
      </c>
      <c r="C29" s="2"/>
      <c r="D29" s="17">
        <f>IF('Üres, sablon'!D29&gt;0,'Üres, sablon'!D29,"")</f>
        <v>5</v>
      </c>
      <c r="E29" s="43"/>
      <c r="F29" s="41"/>
      <c r="G29" s="41"/>
      <c r="H29" s="41"/>
      <c r="I29" s="41"/>
      <c r="J29" s="42"/>
      <c r="K29" s="42"/>
      <c r="L29" s="42"/>
      <c r="M29" s="42"/>
      <c r="N29" s="42"/>
    </row>
    <row r="30" spans="1:14" ht="15" thickBot="1" x14ac:dyDescent="0.4">
      <c r="A30" s="3" t="s">
        <v>55</v>
      </c>
      <c r="B30" s="2" t="str">
        <f>IF('Üres, sablon'!B29:C30&gt;0,'Üres, sablon'!B29:C30," ")</f>
        <v>szöveges feladatok</v>
      </c>
      <c r="C30" s="2"/>
      <c r="D30" s="17">
        <f>IF('Üres, sablon'!D30&gt;0,'Üres, sablon'!D30,"")</f>
        <v>4</v>
      </c>
      <c r="E30" s="43"/>
      <c r="F30" s="41"/>
      <c r="G30" s="41"/>
      <c r="H30" s="41"/>
      <c r="I30" s="41"/>
      <c r="J30" s="42"/>
      <c r="K30" s="42"/>
      <c r="L30" s="42"/>
      <c r="M30" s="42"/>
      <c r="N30" s="42"/>
    </row>
    <row r="31" spans="1:14" ht="15" thickBot="1" x14ac:dyDescent="0.4">
      <c r="A31" s="3" t="s">
        <v>57</v>
      </c>
      <c r="B31" s="2" t="str">
        <f>IF('Üres, sablon'!B30:C31&gt;0,'Üres, sablon'!B30:C31," ")</f>
        <v>versenyfeladat</v>
      </c>
      <c r="C31" s="2"/>
      <c r="D31" s="17">
        <f>IF('Üres, sablon'!D31&gt;0,'Üres, sablon'!D31,"")</f>
        <v>5</v>
      </c>
      <c r="E31" s="43"/>
      <c r="F31" s="41"/>
      <c r="G31" s="41"/>
      <c r="H31" s="41"/>
      <c r="I31" s="41"/>
      <c r="J31" s="42"/>
      <c r="K31" s="42"/>
      <c r="L31" s="42"/>
      <c r="M31" s="42"/>
      <c r="N31" s="42"/>
    </row>
    <row r="32" spans="1:14" ht="15" thickBot="1" x14ac:dyDescent="0.4">
      <c r="A32" s="3" t="s">
        <v>58</v>
      </c>
      <c r="B32" s="2" t="str">
        <f>IF('Üres, sablon'!B31:C32&gt;0,'Üres, sablon'!B31:C32," ")</f>
        <v>szorzás természetes számmal</v>
      </c>
      <c r="C32" s="2"/>
      <c r="D32" s="17">
        <f>IF('Üres, sablon'!D32&gt;0,'Üres, sablon'!D32,"")</f>
        <v>2</v>
      </c>
      <c r="E32" s="43"/>
      <c r="F32" s="41"/>
      <c r="G32" s="41"/>
      <c r="H32" s="41"/>
      <c r="I32" s="41"/>
      <c r="J32" s="42"/>
      <c r="K32" s="42"/>
      <c r="L32" s="42"/>
      <c r="M32" s="42"/>
      <c r="N32" s="42"/>
    </row>
    <row r="33" spans="1:14" ht="15" thickBot="1" x14ac:dyDescent="0.4">
      <c r="A33" s="3" t="s">
        <v>59</v>
      </c>
      <c r="B33" s="2" t="str">
        <f>IF('Üres, sablon'!B32:C33&gt;0,'Üres, sablon'!B32:C33," ")</f>
        <v>osztás természetes számmal</v>
      </c>
      <c r="C33" s="2"/>
      <c r="D33" s="17">
        <f>IF('Üres, sablon'!D33&gt;0,'Üres, sablon'!D33,"")</f>
        <v>3</v>
      </c>
      <c r="E33" s="43"/>
      <c r="F33" s="41"/>
      <c r="G33" s="41"/>
      <c r="H33" s="41"/>
      <c r="I33" s="41"/>
      <c r="J33" s="42"/>
      <c r="K33" s="42"/>
      <c r="L33" s="42"/>
      <c r="M33" s="42"/>
      <c r="N33" s="42"/>
    </row>
    <row r="34" spans="1:14" ht="15" thickBot="1" x14ac:dyDescent="0.4">
      <c r="A34" s="3" t="s">
        <v>61</v>
      </c>
      <c r="B34" s="2" t="str">
        <f>IF('Üres, sablon'!B33:C34&gt;0,'Üres, sablon'!B33:C34," ")</f>
        <v>Koordináta-rendszer: pontok ábrázolása</v>
      </c>
      <c r="C34" s="2"/>
      <c r="D34" s="17">
        <f>IF('Üres, sablon'!D34&gt;0,'Üres, sablon'!D34,"")</f>
        <v>2</v>
      </c>
      <c r="E34" s="42"/>
      <c r="F34" s="41"/>
      <c r="G34" s="41"/>
      <c r="H34" s="41"/>
      <c r="I34" s="41"/>
      <c r="J34" s="42"/>
      <c r="K34" s="42"/>
      <c r="L34" s="42"/>
      <c r="M34" s="42"/>
      <c r="N34" s="42"/>
    </row>
    <row r="35" spans="1:14" ht="15" thickBot="1" x14ac:dyDescent="0.4">
      <c r="A35" s="3" t="s">
        <v>63</v>
      </c>
      <c r="B35" s="2" t="str">
        <f>IF('Üres, sablon'!B34:C35&gt;0,'Üres, sablon'!B34:C35," ")</f>
        <v>Koordináta-rendszer: jelzőszámok leolvasása</v>
      </c>
      <c r="C35" s="2"/>
      <c r="D35" s="17">
        <f>IF('Üres, sablon'!D35&gt;0,'Üres, sablon'!D35,"")</f>
        <v>2</v>
      </c>
      <c r="E35" s="43"/>
      <c r="F35" s="41"/>
      <c r="G35" s="41"/>
      <c r="H35" s="41"/>
      <c r="I35" s="41"/>
      <c r="J35" s="42"/>
      <c r="K35" s="42"/>
      <c r="L35" s="42"/>
      <c r="M35" s="42"/>
      <c r="N35" s="42"/>
    </row>
    <row r="36" spans="1:14" ht="15" thickBot="1" x14ac:dyDescent="0.4">
      <c r="A36" s="3" t="s">
        <v>65</v>
      </c>
      <c r="B36" s="2" t="str">
        <f>IF('Üres, sablon'!B35:C36&gt;0,'Üres, sablon'!B35:C36," ")</f>
        <v xml:space="preserve"> </v>
      </c>
      <c r="C36" s="2"/>
      <c r="D36" s="17" t="str">
        <f>IF('Üres, sablon'!D36&gt;0,'Üres, sablon'!D36,"")</f>
        <v/>
      </c>
      <c r="E36" s="43"/>
      <c r="F36" s="41"/>
      <c r="G36" s="41"/>
      <c r="H36" s="41"/>
      <c r="I36" s="41"/>
      <c r="J36" s="42"/>
      <c r="K36" s="42"/>
      <c r="L36" s="42"/>
      <c r="M36" s="42"/>
      <c r="N36" s="42"/>
    </row>
    <row r="37" spans="1:14" x14ac:dyDescent="0.35">
      <c r="A37" s="20" t="s">
        <v>66</v>
      </c>
      <c r="B37" s="20"/>
      <c r="C37" s="21" t="s">
        <v>67</v>
      </c>
      <c r="D37" s="21"/>
      <c r="E37" s="21"/>
      <c r="F37" s="21"/>
      <c r="G37" s="21" t="s">
        <v>68</v>
      </c>
      <c r="H37" s="21"/>
      <c r="I37" s="21"/>
      <c r="J37" s="21"/>
      <c r="K37" s="21"/>
      <c r="L37" s="21"/>
      <c r="M37" s="21"/>
      <c r="N37" s="21"/>
    </row>
    <row r="38" spans="1:14" ht="45" customHeight="1" x14ac:dyDescent="0.35">
      <c r="A38" s="22" t="s">
        <v>69</v>
      </c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</row>
    <row r="39" spans="1:14" x14ac:dyDescent="0.35">
      <c r="A39" s="20" t="s">
        <v>66</v>
      </c>
      <c r="B39" s="20"/>
      <c r="C39" s="21" t="s">
        <v>67</v>
      </c>
      <c r="D39" s="21"/>
      <c r="E39" s="21"/>
      <c r="F39" s="21"/>
      <c r="G39" s="21" t="s">
        <v>68</v>
      </c>
      <c r="H39" s="21"/>
      <c r="I39" s="21"/>
      <c r="J39" s="21"/>
      <c r="K39" s="21"/>
      <c r="L39" s="21"/>
      <c r="M39" s="21"/>
      <c r="N39" s="21"/>
    </row>
    <row r="40" spans="1:14" ht="45" customHeight="1" x14ac:dyDescent="0.35">
      <c r="A40" s="22" t="s">
        <v>69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</row>
    <row r="41" spans="1:14" x14ac:dyDescent="0.35">
      <c r="A41" s="20" t="s">
        <v>66</v>
      </c>
      <c r="B41" s="20"/>
      <c r="C41" s="21" t="s">
        <v>67</v>
      </c>
      <c r="D41" s="21"/>
      <c r="E41" s="21"/>
      <c r="F41" s="21"/>
      <c r="G41" s="21" t="s">
        <v>68</v>
      </c>
      <c r="H41" s="21"/>
      <c r="I41" s="21"/>
      <c r="J41" s="21"/>
      <c r="K41" s="21"/>
      <c r="L41" s="21"/>
      <c r="M41" s="21"/>
      <c r="N41" s="21"/>
    </row>
    <row r="42" spans="1:14" ht="45" customHeight="1" x14ac:dyDescent="0.35">
      <c r="A42" s="22" t="s">
        <v>69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</row>
  </sheetData>
  <mergeCells count="46">
    <mergeCell ref="A40:N40"/>
    <mergeCell ref="C41:F41"/>
    <mergeCell ref="G41:N41"/>
    <mergeCell ref="A42:N42"/>
    <mergeCell ref="B36:C36"/>
    <mergeCell ref="C37:F37"/>
    <mergeCell ref="G37:N37"/>
    <mergeCell ref="A38:N38"/>
    <mergeCell ref="C39:F39"/>
    <mergeCell ref="G39:N39"/>
    <mergeCell ref="B30:C30"/>
    <mergeCell ref="B31:C31"/>
    <mergeCell ref="B32:C32"/>
    <mergeCell ref="B33:C33"/>
    <mergeCell ref="B34:C34"/>
    <mergeCell ref="B35:C35"/>
    <mergeCell ref="B24:C24"/>
    <mergeCell ref="B25:C25"/>
    <mergeCell ref="B26:C26"/>
    <mergeCell ref="B27:C27"/>
    <mergeCell ref="B28:C28"/>
    <mergeCell ref="B29:C29"/>
    <mergeCell ref="B18:C18"/>
    <mergeCell ref="B19:C19"/>
    <mergeCell ref="B20:C20"/>
    <mergeCell ref="B21:C21"/>
    <mergeCell ref="B22:C22"/>
    <mergeCell ref="B23:C23"/>
    <mergeCell ref="B12:C12"/>
    <mergeCell ref="B13:C13"/>
    <mergeCell ref="B14:C14"/>
    <mergeCell ref="B15:C15"/>
    <mergeCell ref="B16:C16"/>
    <mergeCell ref="B17:C17"/>
    <mergeCell ref="B6:C6"/>
    <mergeCell ref="B7:C7"/>
    <mergeCell ref="B8:C8"/>
    <mergeCell ref="B9:C9"/>
    <mergeCell ref="B10:C10"/>
    <mergeCell ref="B11:C11"/>
    <mergeCell ref="A1:N1"/>
    <mergeCell ref="C2:E2"/>
    <mergeCell ref="H2:N2"/>
    <mergeCell ref="A4:B5"/>
    <mergeCell ref="C4:D4"/>
    <mergeCell ref="C5:D5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workbookViewId="0">
      <selection activeCell="H34" sqref="H34"/>
    </sheetView>
  </sheetViews>
  <sheetFormatPr defaultRowHeight="14.5" x14ac:dyDescent="0.35"/>
  <cols>
    <col min="1" max="1" width="5" customWidth="1"/>
    <col min="2" max="2" width="15.54296875" customWidth="1"/>
    <col min="3" max="3" width="20.1796875" customWidth="1"/>
    <col min="4" max="4" width="6.54296875" customWidth="1"/>
    <col min="5" max="14" width="3.54296875" customWidth="1"/>
  </cols>
  <sheetData>
    <row r="1" spans="1:16" ht="26.5" thickBot="1" x14ac:dyDescent="0.4">
      <c r="A1" s="1" t="str">
        <f>'Üres, sablon'!A1:N1</f>
        <v>Értékelőlap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6" ht="15" thickBot="1" x14ac:dyDescent="0.4">
      <c r="A2" s="3" t="str">
        <f>'Üres, sablon'!A2</f>
        <v xml:space="preserve">A tanuló neve, osztálya: </v>
      </c>
      <c r="B2" s="3"/>
      <c r="C2" s="28" t="str">
        <f ca="1">RIGHT(CELL("filenév",A6),LEN(CELL("filenév",A6))-SEARCH("]",CELL("filenév",A6)))</f>
        <v>Varga Zsombor</v>
      </c>
      <c r="D2" s="5"/>
      <c r="E2" s="6"/>
      <c r="F2" s="3" t="str">
        <f>'Üres, sablon'!F2</f>
        <v>Kódja:</v>
      </c>
      <c r="G2" s="3"/>
      <c r="H2" s="33" t="str">
        <f ca="1">VLOOKUP($C$2,'Névsor-kódok'!$B$3:$F$29,2, FALSE)</f>
        <v>21.20.5</v>
      </c>
      <c r="I2" s="8"/>
      <c r="J2" s="8"/>
      <c r="K2" s="8"/>
      <c r="L2" s="8"/>
      <c r="M2" s="8"/>
      <c r="N2" s="9"/>
      <c r="P2" s="26"/>
    </row>
    <row r="3" spans="1:16" ht="15" thickBot="1" x14ac:dyDescent="0.4">
      <c r="A3" s="3" t="str">
        <f>'Üres, sablon'!A3</f>
        <v>Kezdés időpontja:</v>
      </c>
      <c r="B3" s="3"/>
      <c r="D3" s="23" t="str">
        <f>'Üres, sablon'!D3</f>
        <v>Megjegyzés:</v>
      </c>
      <c r="E3" s="24"/>
      <c r="F3" s="24"/>
      <c r="G3" s="24"/>
      <c r="H3" s="24"/>
      <c r="I3" s="24"/>
      <c r="J3" s="24"/>
      <c r="K3" s="24"/>
      <c r="L3" s="24"/>
      <c r="M3" s="24"/>
      <c r="N3" s="25"/>
      <c r="P3" s="27"/>
    </row>
    <row r="4" spans="1:16" ht="15" thickBot="1" x14ac:dyDescent="0.4">
      <c r="A4" s="10" t="str">
        <f>'Üres, sablon'!A4:B5</f>
        <v>EGÉSZ SZÁMOK</v>
      </c>
      <c r="B4" s="11"/>
      <c r="C4" s="12" t="str">
        <f>'Üres, sablon'!C4:D4</f>
        <v>Dátum:</v>
      </c>
      <c r="D4" s="12"/>
      <c r="E4" s="35"/>
      <c r="F4" s="35"/>
      <c r="G4" s="35"/>
      <c r="H4" s="35"/>
      <c r="I4" s="35"/>
      <c r="J4" s="37"/>
      <c r="K4" s="37"/>
      <c r="L4" s="37"/>
      <c r="M4" s="37"/>
      <c r="N4" s="37"/>
    </row>
    <row r="5" spans="1:16" ht="15" thickBot="1" x14ac:dyDescent="0.4">
      <c r="A5" s="14"/>
      <c r="B5" s="15"/>
      <c r="C5" s="12" t="str">
        <f>'Üres, sablon'!C5:D5</f>
        <v>Feladatkód:</v>
      </c>
      <c r="D5" s="12"/>
      <c r="E5" s="36"/>
      <c r="F5" s="36"/>
      <c r="G5" s="36"/>
      <c r="H5" s="36"/>
      <c r="I5" s="36"/>
      <c r="J5" s="39"/>
      <c r="K5" s="39"/>
      <c r="L5" s="39"/>
      <c r="M5" s="39"/>
      <c r="N5" s="39"/>
    </row>
    <row r="6" spans="1:16" ht="15" thickBot="1" x14ac:dyDescent="0.4">
      <c r="A6" s="16" t="s">
        <v>8</v>
      </c>
      <c r="B6" s="12" t="str">
        <f>'Üres, sablon'!B6:C6</f>
        <v>itemek</v>
      </c>
      <c r="C6" s="12"/>
      <c r="D6" s="3" t="str">
        <f>'Üres, sablon'!D6</f>
        <v>szint</v>
      </c>
      <c r="E6" s="41"/>
      <c r="F6" s="41"/>
      <c r="G6" s="41"/>
      <c r="H6" s="41"/>
      <c r="I6" s="41"/>
      <c r="J6" s="42"/>
      <c r="K6" s="42"/>
      <c r="L6" s="42"/>
      <c r="M6" s="42"/>
      <c r="N6" s="42"/>
    </row>
    <row r="7" spans="1:16" ht="15" thickBot="1" x14ac:dyDescent="0.4">
      <c r="A7" s="3" t="s">
        <v>11</v>
      </c>
      <c r="B7" s="2" t="str">
        <f>IF('Üres, sablon'!B6:C7&gt;0,'Üres, sablon'!B6:C7," ")</f>
        <v>Írása, olvasása, hétköznapi értelmezése</v>
      </c>
      <c r="C7" s="2"/>
      <c r="D7" s="17">
        <f>IF('Üres, sablon'!D7&gt;0,'Üres, sablon'!D7,"")</f>
        <v>2</v>
      </c>
      <c r="E7" s="43"/>
      <c r="F7" s="41"/>
      <c r="G7" s="41"/>
      <c r="H7" s="41"/>
      <c r="I7" s="41"/>
      <c r="J7" s="42"/>
      <c r="K7" s="42"/>
      <c r="L7" s="42"/>
      <c r="M7" s="42"/>
      <c r="N7" s="42"/>
    </row>
    <row r="8" spans="1:16" ht="15" thickBot="1" x14ac:dyDescent="0.4">
      <c r="A8" s="3" t="s">
        <v>13</v>
      </c>
      <c r="B8" s="2" t="str">
        <f>IF('Üres, sablon'!B7:C8&gt;0,'Üres, sablon'!B7:C8," ")</f>
        <v>halmazok</v>
      </c>
      <c r="C8" s="2"/>
      <c r="D8" s="17">
        <f>IF('Üres, sablon'!D8&gt;0,'Üres, sablon'!D8,"")</f>
        <v>2</v>
      </c>
      <c r="E8" s="43"/>
      <c r="F8" s="41"/>
      <c r="G8" s="41"/>
      <c r="H8" s="41"/>
      <c r="I8" s="41"/>
      <c r="J8" s="42"/>
      <c r="K8" s="42"/>
      <c r="L8" s="42"/>
      <c r="M8" s="42"/>
      <c r="N8" s="42"/>
    </row>
    <row r="9" spans="1:16" ht="15" thickBot="1" x14ac:dyDescent="0.4">
      <c r="A9" s="3" t="s">
        <v>15</v>
      </c>
      <c r="B9" s="2" t="str">
        <f>IF('Üres, sablon'!B8:C9&gt;0,'Üres, sablon'!B8:C9," ")</f>
        <v>számegyenesen ábrázolás</v>
      </c>
      <c r="C9" s="2"/>
      <c r="D9" s="17">
        <f>IF('Üres, sablon'!D9&gt;0,'Üres, sablon'!D9,"")</f>
        <v>3</v>
      </c>
      <c r="E9" s="43"/>
      <c r="F9" s="41"/>
      <c r="G9" s="41"/>
      <c r="H9" s="41"/>
      <c r="I9" s="41"/>
      <c r="J9" s="42"/>
      <c r="K9" s="42"/>
      <c r="L9" s="42"/>
      <c r="M9" s="42"/>
      <c r="N9" s="42"/>
    </row>
    <row r="10" spans="1:16" ht="15" thickBot="1" x14ac:dyDescent="0.4">
      <c r="A10" s="3" t="s">
        <v>17</v>
      </c>
      <c r="B10" s="2" t="str">
        <f>IF('Üres, sablon'!B9:C10&gt;0,'Üres, sablon'!B9:C10," ")</f>
        <v>sorrendbe rendezés</v>
      </c>
      <c r="C10" s="2"/>
      <c r="D10" s="17">
        <f>IF('Üres, sablon'!D10&gt;0,'Üres, sablon'!D10,"")</f>
        <v>3</v>
      </c>
      <c r="E10" s="43"/>
      <c r="F10" s="41"/>
      <c r="G10" s="41"/>
      <c r="H10" s="41"/>
      <c r="I10" s="41"/>
      <c r="J10" s="42"/>
      <c r="K10" s="42"/>
      <c r="L10" s="42"/>
      <c r="M10" s="42"/>
      <c r="N10" s="42"/>
    </row>
    <row r="11" spans="1:16" ht="15" thickBot="1" x14ac:dyDescent="0.4">
      <c r="A11" s="3" t="s">
        <v>19</v>
      </c>
      <c r="B11" s="2" t="str">
        <f>IF('Üres, sablon'!B10:C11&gt;0,'Üres, sablon'!B10:C11," ")</f>
        <v>relációs jelek használata</v>
      </c>
      <c r="C11" s="2"/>
      <c r="D11" s="17">
        <f>IF('Üres, sablon'!D11&gt;0,'Üres, sablon'!D11,"")</f>
        <v>4</v>
      </c>
      <c r="E11" s="43"/>
      <c r="F11" s="41"/>
      <c r="G11" s="41"/>
      <c r="H11" s="41"/>
      <c r="I11" s="41"/>
      <c r="J11" s="42"/>
      <c r="K11" s="42"/>
      <c r="L11" s="42"/>
      <c r="M11" s="42"/>
      <c r="N11" s="42"/>
    </row>
    <row r="12" spans="1:16" ht="15" thickBot="1" x14ac:dyDescent="0.4">
      <c r="A12" s="3" t="s">
        <v>21</v>
      </c>
      <c r="B12" s="2" t="str">
        <f>IF('Üres, sablon'!B11:C12&gt;0,'Üres, sablon'!B11:C12," ")</f>
        <v>Logikai mondatok</v>
      </c>
      <c r="C12" s="2"/>
      <c r="D12" s="17">
        <f>IF('Üres, sablon'!D12&gt;0,'Üres, sablon'!D12,"")</f>
        <v>5</v>
      </c>
      <c r="E12" s="43"/>
      <c r="F12" s="41"/>
      <c r="G12" s="41"/>
      <c r="H12" s="41"/>
      <c r="I12" s="41"/>
      <c r="J12" s="42"/>
      <c r="K12" s="42"/>
      <c r="L12" s="42"/>
      <c r="M12" s="42"/>
      <c r="N12" s="42"/>
    </row>
    <row r="13" spans="1:16" ht="15" thickBot="1" x14ac:dyDescent="0.4">
      <c r="A13" s="3" t="s">
        <v>23</v>
      </c>
      <c r="B13" s="2" t="str">
        <f>IF('Üres, sablon'!B12:C13&gt;0,'Üres, sablon'!B12:C13," ")</f>
        <v>halmazok ábrázolása számegyenesen</v>
      </c>
      <c r="C13" s="2"/>
      <c r="D13" s="17">
        <f>IF('Üres, sablon'!D13&gt;0,'Üres, sablon'!D13,"")</f>
        <v>5</v>
      </c>
      <c r="E13" s="43"/>
      <c r="F13" s="41"/>
      <c r="G13" s="41"/>
      <c r="H13" s="41"/>
      <c r="I13" s="41"/>
      <c r="J13" s="42"/>
      <c r="K13" s="42"/>
      <c r="L13" s="42"/>
      <c r="M13" s="42"/>
      <c r="N13" s="42"/>
    </row>
    <row r="14" spans="1:16" ht="15" thickBot="1" x14ac:dyDescent="0.4">
      <c r="A14" s="3" t="s">
        <v>25</v>
      </c>
      <c r="B14" s="2" t="str">
        <f>IF('Üres, sablon'!B13:C14&gt;0,'Üres, sablon'!B13:C14," ")</f>
        <v>sorozatok</v>
      </c>
      <c r="C14" s="2"/>
      <c r="D14" s="17">
        <f>IF('Üres, sablon'!D14&gt;0,'Üres, sablon'!D14,"")</f>
        <v>4</v>
      </c>
      <c r="E14" s="43"/>
      <c r="F14" s="41"/>
      <c r="G14" s="41"/>
      <c r="H14" s="41"/>
      <c r="I14" s="41"/>
      <c r="J14" s="42"/>
      <c r="K14" s="42"/>
      <c r="L14" s="42"/>
      <c r="M14" s="42"/>
      <c r="N14" s="42"/>
    </row>
    <row r="15" spans="1:16" ht="15" thickBot="1" x14ac:dyDescent="0.4">
      <c r="A15" s="3" t="s">
        <v>27</v>
      </c>
      <c r="B15" s="2" t="str">
        <f>IF('Üres, sablon'!B14:C15&gt;0,'Üres, sablon'!B14:C15," ")</f>
        <v>abszolút éerték</v>
      </c>
      <c r="C15" s="2"/>
      <c r="D15" s="17">
        <f>IF('Üres, sablon'!D15&gt;0,'Üres, sablon'!D15,"")</f>
        <v>2</v>
      </c>
      <c r="E15" s="42"/>
      <c r="F15" s="41"/>
      <c r="G15" s="41"/>
      <c r="H15" s="41"/>
      <c r="I15" s="41"/>
      <c r="J15" s="42"/>
      <c r="K15" s="42"/>
      <c r="L15" s="42"/>
      <c r="M15" s="42"/>
      <c r="N15" s="42"/>
    </row>
    <row r="16" spans="1:16" ht="15" thickBot="1" x14ac:dyDescent="0.4">
      <c r="A16" s="3" t="s">
        <v>29</v>
      </c>
      <c r="B16" s="2" t="str">
        <f>IF('Üres, sablon'!B15:C16&gt;0,'Üres, sablon'!B15:C16," ")</f>
        <v>ellentett</v>
      </c>
      <c r="C16" s="2"/>
      <c r="D16" s="17">
        <f>IF('Üres, sablon'!D16&gt;0,'Üres, sablon'!D16,"")</f>
        <v>2</v>
      </c>
      <c r="E16" s="43"/>
      <c r="F16" s="41"/>
      <c r="G16" s="41"/>
      <c r="H16" s="41"/>
      <c r="I16" s="41"/>
      <c r="J16" s="42"/>
      <c r="K16" s="42"/>
      <c r="L16" s="42"/>
      <c r="M16" s="42"/>
      <c r="N16" s="42"/>
    </row>
    <row r="17" spans="1:14" ht="15" thickBot="1" x14ac:dyDescent="0.4">
      <c r="A17" s="3" t="s">
        <v>31</v>
      </c>
      <c r="B17" s="2" t="str">
        <f>IF('Üres, sablon'!B16:C17&gt;0,'Üres, sablon'!B16:C17," ")</f>
        <v>relációs jelek</v>
      </c>
      <c r="C17" s="2"/>
      <c r="D17" s="17">
        <f>IF('Üres, sablon'!D17&gt;0,'Üres, sablon'!D17,"")</f>
        <v>3</v>
      </c>
      <c r="E17" s="43"/>
      <c r="F17" s="41"/>
      <c r="G17" s="41"/>
      <c r="H17" s="41"/>
      <c r="I17" s="41"/>
      <c r="J17" s="42"/>
      <c r="K17" s="42"/>
      <c r="L17" s="42"/>
      <c r="M17" s="42"/>
      <c r="N17" s="42"/>
    </row>
    <row r="18" spans="1:14" ht="15" thickBot="1" x14ac:dyDescent="0.4">
      <c r="A18" s="3" t="s">
        <v>32</v>
      </c>
      <c r="B18" s="2" t="str">
        <f>IF('Üres, sablon'!B17:C18&gt;0,'Üres, sablon'!B17:C18," ")</f>
        <v>adósságcédulák, pénz összevonása</v>
      </c>
      <c r="C18" s="2"/>
      <c r="D18" s="17">
        <f>IF('Üres, sablon'!D18&gt;0,'Üres, sablon'!D18,"")</f>
        <v>2</v>
      </c>
      <c r="E18" s="43"/>
      <c r="F18" s="41"/>
      <c r="G18" s="41"/>
      <c r="H18" s="41"/>
      <c r="I18" s="41"/>
      <c r="J18" s="42"/>
      <c r="K18" s="42"/>
      <c r="L18" s="42"/>
      <c r="M18" s="42"/>
      <c r="N18" s="42"/>
    </row>
    <row r="19" spans="1:14" ht="15" thickBot="1" x14ac:dyDescent="0.4">
      <c r="A19" s="3" t="s">
        <v>34</v>
      </c>
      <c r="B19" s="2" t="str">
        <f>IF('Üres, sablon'!B18:C19&gt;0,'Üres, sablon'!B18:C19," ")</f>
        <v>különbség leolvasása számegyenesről</v>
      </c>
      <c r="C19" s="2"/>
      <c r="D19" s="17">
        <f>IF('Üres, sablon'!D19&gt;0,'Üres, sablon'!D19,"")</f>
        <v>3</v>
      </c>
      <c r="E19" s="43"/>
      <c r="F19" s="41"/>
      <c r="G19" s="41"/>
      <c r="H19" s="41"/>
      <c r="I19" s="41"/>
      <c r="J19" s="42"/>
      <c r="K19" s="42"/>
      <c r="L19" s="42"/>
      <c r="M19" s="42"/>
      <c r="N19" s="42"/>
    </row>
    <row r="20" spans="1:14" ht="15" thickBot="1" x14ac:dyDescent="0.4">
      <c r="A20" s="3" t="s">
        <v>36</v>
      </c>
      <c r="B20" s="2" t="str">
        <f>IF('Üres, sablon'!B19:C20&gt;0,'Üres, sablon'!B19:C20," ")</f>
        <v>különbség kiszámítása számegyenesről</v>
      </c>
      <c r="C20" s="2"/>
      <c r="D20" s="17">
        <f>IF('Üres, sablon'!D20&gt;0,'Üres, sablon'!D20,"")</f>
        <v>4</v>
      </c>
      <c r="E20" s="43"/>
      <c r="F20" s="41"/>
      <c r="G20" s="41"/>
      <c r="H20" s="41"/>
      <c r="I20" s="41"/>
      <c r="J20" s="42"/>
      <c r="K20" s="42"/>
      <c r="L20" s="42"/>
      <c r="M20" s="42"/>
      <c r="N20" s="42"/>
    </row>
    <row r="21" spans="1:14" ht="15" thickBot="1" x14ac:dyDescent="0.4">
      <c r="A21" s="3" t="s">
        <v>38</v>
      </c>
      <c r="B21" s="2" t="str">
        <f>IF('Üres, sablon'!B20:C21&gt;0,'Üres, sablon'!B20:C21," ")</f>
        <v>zárójelek felbontása</v>
      </c>
      <c r="C21" s="2"/>
      <c r="D21" s="17">
        <f>IF('Üres, sablon'!D21&gt;0,'Üres, sablon'!D21,"")</f>
        <v>2</v>
      </c>
      <c r="E21" s="43"/>
      <c r="F21" s="41"/>
      <c r="G21" s="41"/>
      <c r="H21" s="41"/>
      <c r="I21" s="41"/>
      <c r="J21" s="42"/>
      <c r="K21" s="42"/>
      <c r="L21" s="42"/>
      <c r="M21" s="42"/>
      <c r="N21" s="42"/>
    </row>
    <row r="22" spans="1:14" ht="15" thickBot="1" x14ac:dyDescent="0.4">
      <c r="A22" s="3" t="s">
        <v>40</v>
      </c>
      <c r="B22" s="2" t="str">
        <f>IF('Üres, sablon'!B21:C22&gt;0,'Üres, sablon'!B21:C22," ")</f>
        <v>összeadás</v>
      </c>
      <c r="C22" s="2"/>
      <c r="D22" s="17">
        <f>IF('Üres, sablon'!D22&gt;0,'Üres, sablon'!D22,"")</f>
        <v>2</v>
      </c>
      <c r="E22" s="43"/>
      <c r="F22" s="41"/>
      <c r="G22" s="41"/>
      <c r="H22" s="41"/>
      <c r="I22" s="41"/>
      <c r="J22" s="42"/>
      <c r="K22" s="42"/>
      <c r="L22" s="42"/>
      <c r="M22" s="42"/>
      <c r="N22" s="42"/>
    </row>
    <row r="23" spans="1:14" ht="15" thickBot="1" x14ac:dyDescent="0.4">
      <c r="A23" s="3" t="s">
        <v>42</v>
      </c>
      <c r="B23" s="2" t="str">
        <f>IF('Üres, sablon'!B22:C23&gt;0,'Üres, sablon'!B22:C23," ")</f>
        <v>kivonás</v>
      </c>
      <c r="C23" s="2"/>
      <c r="D23" s="17">
        <f>IF('Üres, sablon'!D23&gt;0,'Üres, sablon'!D23,"")</f>
        <v>3</v>
      </c>
      <c r="E23" s="43"/>
      <c r="F23" s="41"/>
      <c r="G23" s="41"/>
      <c r="H23" s="41"/>
      <c r="I23" s="41"/>
      <c r="J23" s="42"/>
      <c r="K23" s="42"/>
      <c r="L23" s="42"/>
      <c r="M23" s="42"/>
      <c r="N23" s="42"/>
    </row>
    <row r="24" spans="1:14" ht="15" thickBot="1" x14ac:dyDescent="0.4">
      <c r="A24" s="3" t="s">
        <v>44</v>
      </c>
      <c r="B24" s="2" t="str">
        <f>IF('Üres, sablon'!B23:C24&gt;0,'Üres, sablon'!B23:C24," ")</f>
        <v>összeadás nagy számokkal</v>
      </c>
      <c r="C24" s="2"/>
      <c r="D24" s="17">
        <f>IF('Üres, sablon'!D24&gt;0,'Üres, sablon'!D24,"")</f>
        <v>4</v>
      </c>
      <c r="E24" s="43"/>
      <c r="F24" s="41"/>
      <c r="G24" s="41"/>
      <c r="H24" s="41"/>
      <c r="I24" s="41"/>
      <c r="J24" s="42"/>
      <c r="K24" s="42"/>
      <c r="L24" s="42"/>
      <c r="M24" s="42"/>
      <c r="N24" s="42"/>
    </row>
    <row r="25" spans="1:14" ht="15" thickBot="1" x14ac:dyDescent="0.4">
      <c r="A25" s="3" t="s">
        <v>46</v>
      </c>
      <c r="B25" s="2" t="str">
        <f>IF('Üres, sablon'!B24:C25&gt;0,'Üres, sablon'!B24:C25," ")</f>
        <v>kivonás nagy számokkal</v>
      </c>
      <c r="C25" s="2"/>
      <c r="D25" s="17">
        <f>IF('Üres, sablon'!D25&gt;0,'Üres, sablon'!D25,"")</f>
        <v>4</v>
      </c>
      <c r="E25" s="43"/>
      <c r="F25" s="41"/>
      <c r="G25" s="41"/>
      <c r="H25" s="41"/>
      <c r="I25" s="41"/>
      <c r="J25" s="42"/>
      <c r="K25" s="42"/>
      <c r="L25" s="42"/>
      <c r="M25" s="42"/>
      <c r="N25" s="42"/>
    </row>
    <row r="26" spans="1:14" ht="15" thickBot="1" x14ac:dyDescent="0.4">
      <c r="A26" s="3" t="s">
        <v>48</v>
      </c>
      <c r="B26" s="2" t="str">
        <f>IF('Üres, sablon'!B25:C26&gt;0,'Üres, sablon'!B25:C26," ")</f>
        <v>csoportosítás: + - vegyesen</v>
      </c>
      <c r="C26" s="2"/>
      <c r="D26" s="17">
        <f>IF('Üres, sablon'!D26&gt;0,'Üres, sablon'!D26,"")</f>
        <v>5</v>
      </c>
      <c r="E26" s="43"/>
      <c r="F26" s="41"/>
      <c r="G26" s="41"/>
      <c r="H26" s="41"/>
      <c r="I26" s="41"/>
      <c r="J26" s="42"/>
      <c r="K26" s="42"/>
      <c r="L26" s="42"/>
      <c r="M26" s="42"/>
      <c r="N26" s="42"/>
    </row>
    <row r="27" spans="1:14" ht="15" thickBot="1" x14ac:dyDescent="0.4">
      <c r="A27" s="3" t="s">
        <v>50</v>
      </c>
      <c r="B27" s="2" t="str">
        <f>IF('Üres, sablon'!B26:C27&gt;0,'Üres, sablon'!B26:C27," ")</f>
        <v>pótlás, nyitott mondat</v>
      </c>
      <c r="C27" s="2"/>
      <c r="D27" s="17">
        <f>IF('Üres, sablon'!D27&gt;0,'Üres, sablon'!D27,"")</f>
        <v>5</v>
      </c>
      <c r="E27" s="43"/>
      <c r="F27" s="41"/>
      <c r="G27" s="41"/>
      <c r="H27" s="41"/>
      <c r="I27" s="41"/>
      <c r="J27" s="42"/>
      <c r="K27" s="42"/>
      <c r="L27" s="42"/>
      <c r="M27" s="42"/>
      <c r="N27" s="42"/>
    </row>
    <row r="28" spans="1:14" ht="15" thickBot="1" x14ac:dyDescent="0.4">
      <c r="A28" s="3" t="s">
        <v>52</v>
      </c>
      <c r="B28" s="2" t="str">
        <f>IF('Üres, sablon'!B27:C28&gt;0,'Üres, sablon'!B27:C28," ")</f>
        <v xml:space="preserve">összetett feladatok </v>
      </c>
      <c r="C28" s="2"/>
      <c r="D28" s="17">
        <f>IF('Üres, sablon'!D28&gt;0,'Üres, sablon'!D28,"")</f>
        <v>5</v>
      </c>
      <c r="E28" s="43"/>
      <c r="F28" s="41"/>
      <c r="G28" s="41"/>
      <c r="H28" s="41"/>
      <c r="I28" s="41"/>
      <c r="J28" s="42"/>
      <c r="K28" s="42"/>
      <c r="L28" s="42"/>
      <c r="M28" s="42"/>
      <c r="N28" s="42"/>
    </row>
    <row r="29" spans="1:14" ht="15" thickBot="1" x14ac:dyDescent="0.4">
      <c r="A29" s="3" t="s">
        <v>54</v>
      </c>
      <c r="B29" s="2" t="str">
        <f>IF('Üres, sablon'!B28:C29&gt;0,'Üres, sablon'!B28:C29," ")</f>
        <v>összetett feladatok bűvös négyzet</v>
      </c>
      <c r="C29" s="2"/>
      <c r="D29" s="17">
        <f>IF('Üres, sablon'!D29&gt;0,'Üres, sablon'!D29,"")</f>
        <v>5</v>
      </c>
      <c r="E29" s="43"/>
      <c r="F29" s="41"/>
      <c r="G29" s="41"/>
      <c r="H29" s="41"/>
      <c r="I29" s="41"/>
      <c r="J29" s="42"/>
      <c r="K29" s="42"/>
      <c r="L29" s="42"/>
      <c r="M29" s="42"/>
      <c r="N29" s="42"/>
    </row>
    <row r="30" spans="1:14" ht="15" thickBot="1" x14ac:dyDescent="0.4">
      <c r="A30" s="3" t="s">
        <v>55</v>
      </c>
      <c r="B30" s="2" t="str">
        <f>IF('Üres, sablon'!B29:C30&gt;0,'Üres, sablon'!B29:C30," ")</f>
        <v>szöveges feladatok</v>
      </c>
      <c r="C30" s="2"/>
      <c r="D30" s="17">
        <f>IF('Üres, sablon'!D30&gt;0,'Üres, sablon'!D30,"")</f>
        <v>4</v>
      </c>
      <c r="E30" s="43"/>
      <c r="F30" s="41"/>
      <c r="G30" s="41"/>
      <c r="H30" s="41"/>
      <c r="I30" s="41"/>
      <c r="J30" s="42"/>
      <c r="K30" s="42"/>
      <c r="L30" s="42"/>
      <c r="M30" s="42"/>
      <c r="N30" s="42"/>
    </row>
    <row r="31" spans="1:14" ht="15" thickBot="1" x14ac:dyDescent="0.4">
      <c r="A31" s="3" t="s">
        <v>57</v>
      </c>
      <c r="B31" s="2" t="str">
        <f>IF('Üres, sablon'!B30:C31&gt;0,'Üres, sablon'!B30:C31," ")</f>
        <v>versenyfeladat</v>
      </c>
      <c r="C31" s="2"/>
      <c r="D31" s="17">
        <f>IF('Üres, sablon'!D31&gt;0,'Üres, sablon'!D31,"")</f>
        <v>5</v>
      </c>
      <c r="E31" s="43"/>
      <c r="F31" s="41"/>
      <c r="G31" s="41"/>
      <c r="H31" s="41"/>
      <c r="I31" s="41"/>
      <c r="J31" s="42"/>
      <c r="K31" s="42"/>
      <c r="L31" s="42"/>
      <c r="M31" s="42"/>
      <c r="N31" s="42"/>
    </row>
    <row r="32" spans="1:14" ht="15" thickBot="1" x14ac:dyDescent="0.4">
      <c r="A32" s="3" t="s">
        <v>58</v>
      </c>
      <c r="B32" s="2" t="str">
        <f>IF('Üres, sablon'!B31:C32&gt;0,'Üres, sablon'!B31:C32," ")</f>
        <v>szorzás természetes számmal</v>
      </c>
      <c r="C32" s="2"/>
      <c r="D32" s="17">
        <f>IF('Üres, sablon'!D32&gt;0,'Üres, sablon'!D32,"")</f>
        <v>2</v>
      </c>
      <c r="E32" s="43"/>
      <c r="F32" s="41"/>
      <c r="G32" s="41"/>
      <c r="H32" s="41"/>
      <c r="I32" s="41"/>
      <c r="J32" s="42"/>
      <c r="K32" s="42"/>
      <c r="L32" s="42"/>
      <c r="M32" s="42"/>
      <c r="N32" s="42"/>
    </row>
    <row r="33" spans="1:14" ht="15" thickBot="1" x14ac:dyDescent="0.4">
      <c r="A33" s="3" t="s">
        <v>59</v>
      </c>
      <c r="B33" s="2" t="str">
        <f>IF('Üres, sablon'!B32:C33&gt;0,'Üres, sablon'!B32:C33," ")</f>
        <v>osztás természetes számmal</v>
      </c>
      <c r="C33" s="2"/>
      <c r="D33" s="17">
        <f>IF('Üres, sablon'!D33&gt;0,'Üres, sablon'!D33,"")</f>
        <v>3</v>
      </c>
      <c r="E33" s="43"/>
      <c r="F33" s="41"/>
      <c r="G33" s="41"/>
      <c r="H33" s="41"/>
      <c r="I33" s="41"/>
      <c r="J33" s="42"/>
      <c r="K33" s="42"/>
      <c r="L33" s="42"/>
      <c r="M33" s="42"/>
      <c r="N33" s="42"/>
    </row>
    <row r="34" spans="1:14" ht="15" thickBot="1" x14ac:dyDescent="0.4">
      <c r="A34" s="3" t="s">
        <v>61</v>
      </c>
      <c r="B34" s="2" t="str">
        <f>IF('Üres, sablon'!B33:C34&gt;0,'Üres, sablon'!B33:C34," ")</f>
        <v>Koordináta-rendszer: pontok ábrázolása</v>
      </c>
      <c r="C34" s="2"/>
      <c r="D34" s="17">
        <f>IF('Üres, sablon'!D34&gt;0,'Üres, sablon'!D34,"")</f>
        <v>2</v>
      </c>
      <c r="E34" s="42"/>
      <c r="F34" s="41"/>
      <c r="G34" s="41"/>
      <c r="H34" s="41"/>
      <c r="I34" s="41"/>
      <c r="J34" s="42"/>
      <c r="K34" s="42"/>
      <c r="L34" s="42"/>
      <c r="M34" s="42"/>
      <c r="N34" s="42"/>
    </row>
    <row r="35" spans="1:14" ht="15" thickBot="1" x14ac:dyDescent="0.4">
      <c r="A35" s="3" t="s">
        <v>63</v>
      </c>
      <c r="B35" s="2" t="str">
        <f>IF('Üres, sablon'!B34:C35&gt;0,'Üres, sablon'!B34:C35," ")</f>
        <v>Koordináta-rendszer: jelzőszámok leolvasása</v>
      </c>
      <c r="C35" s="2"/>
      <c r="D35" s="17">
        <f>IF('Üres, sablon'!D35&gt;0,'Üres, sablon'!D35,"")</f>
        <v>2</v>
      </c>
      <c r="E35" s="43"/>
      <c r="F35" s="41"/>
      <c r="G35" s="41"/>
      <c r="H35" s="41"/>
      <c r="I35" s="41"/>
      <c r="J35" s="42"/>
      <c r="K35" s="42"/>
      <c r="L35" s="42"/>
      <c r="M35" s="42"/>
      <c r="N35" s="42"/>
    </row>
    <row r="36" spans="1:14" ht="15" thickBot="1" x14ac:dyDescent="0.4">
      <c r="A36" s="3" t="s">
        <v>65</v>
      </c>
      <c r="B36" s="2" t="str">
        <f>IF('Üres, sablon'!B35:C36&gt;0,'Üres, sablon'!B35:C36," ")</f>
        <v xml:space="preserve"> </v>
      </c>
      <c r="C36" s="2"/>
      <c r="D36" s="17" t="str">
        <f>IF('Üres, sablon'!D36&gt;0,'Üres, sablon'!D36,"")</f>
        <v/>
      </c>
      <c r="E36" s="43"/>
      <c r="F36" s="41"/>
      <c r="G36" s="41"/>
      <c r="H36" s="41"/>
      <c r="I36" s="41"/>
      <c r="J36" s="42"/>
      <c r="K36" s="42"/>
      <c r="L36" s="42"/>
      <c r="M36" s="42"/>
      <c r="N36" s="42"/>
    </row>
    <row r="37" spans="1:14" x14ac:dyDescent="0.35">
      <c r="A37" s="20" t="s">
        <v>66</v>
      </c>
      <c r="B37" s="20"/>
      <c r="C37" s="21" t="s">
        <v>67</v>
      </c>
      <c r="D37" s="21"/>
      <c r="E37" s="21"/>
      <c r="F37" s="21"/>
      <c r="G37" s="21" t="s">
        <v>68</v>
      </c>
      <c r="H37" s="21"/>
      <c r="I37" s="21"/>
      <c r="J37" s="21"/>
      <c r="K37" s="21"/>
      <c r="L37" s="21"/>
      <c r="M37" s="21"/>
      <c r="N37" s="21"/>
    </row>
    <row r="38" spans="1:14" ht="45" customHeight="1" x14ac:dyDescent="0.35">
      <c r="A38" s="22" t="s">
        <v>69</v>
      </c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</row>
    <row r="39" spans="1:14" x14ac:dyDescent="0.35">
      <c r="A39" s="20" t="s">
        <v>66</v>
      </c>
      <c r="B39" s="20"/>
      <c r="C39" s="21" t="s">
        <v>67</v>
      </c>
      <c r="D39" s="21"/>
      <c r="E39" s="21"/>
      <c r="F39" s="21"/>
      <c r="G39" s="21" t="s">
        <v>68</v>
      </c>
      <c r="H39" s="21"/>
      <c r="I39" s="21"/>
      <c r="J39" s="21"/>
      <c r="K39" s="21"/>
      <c r="L39" s="21"/>
      <c r="M39" s="21"/>
      <c r="N39" s="21"/>
    </row>
    <row r="40" spans="1:14" ht="45" customHeight="1" x14ac:dyDescent="0.35">
      <c r="A40" s="22" t="s">
        <v>69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</row>
    <row r="41" spans="1:14" x14ac:dyDescent="0.35">
      <c r="A41" s="20" t="s">
        <v>66</v>
      </c>
      <c r="B41" s="20"/>
      <c r="C41" s="21" t="s">
        <v>67</v>
      </c>
      <c r="D41" s="21"/>
      <c r="E41" s="21"/>
      <c r="F41" s="21"/>
      <c r="G41" s="21" t="s">
        <v>68</v>
      </c>
      <c r="H41" s="21"/>
      <c r="I41" s="21"/>
      <c r="J41" s="21"/>
      <c r="K41" s="21"/>
      <c r="L41" s="21"/>
      <c r="M41" s="21"/>
      <c r="N41" s="21"/>
    </row>
    <row r="42" spans="1:14" ht="45" customHeight="1" x14ac:dyDescent="0.35">
      <c r="A42" s="22" t="s">
        <v>69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</row>
  </sheetData>
  <mergeCells count="46">
    <mergeCell ref="A40:N40"/>
    <mergeCell ref="C41:F41"/>
    <mergeCell ref="G41:N41"/>
    <mergeCell ref="A42:N42"/>
    <mergeCell ref="B36:C36"/>
    <mergeCell ref="C37:F37"/>
    <mergeCell ref="G37:N37"/>
    <mergeCell ref="A38:N38"/>
    <mergeCell ref="C39:F39"/>
    <mergeCell ref="G39:N39"/>
    <mergeCell ref="B30:C30"/>
    <mergeCell ref="B31:C31"/>
    <mergeCell ref="B32:C32"/>
    <mergeCell ref="B33:C33"/>
    <mergeCell ref="B34:C34"/>
    <mergeCell ref="B35:C35"/>
    <mergeCell ref="B24:C24"/>
    <mergeCell ref="B25:C25"/>
    <mergeCell ref="B26:C26"/>
    <mergeCell ref="B27:C27"/>
    <mergeCell ref="B28:C28"/>
    <mergeCell ref="B29:C29"/>
    <mergeCell ref="B18:C18"/>
    <mergeCell ref="B19:C19"/>
    <mergeCell ref="B20:C20"/>
    <mergeCell ref="B21:C21"/>
    <mergeCell ref="B22:C22"/>
    <mergeCell ref="B23:C23"/>
    <mergeCell ref="B12:C12"/>
    <mergeCell ref="B13:C13"/>
    <mergeCell ref="B14:C14"/>
    <mergeCell ref="B15:C15"/>
    <mergeCell ref="B16:C16"/>
    <mergeCell ref="B17:C17"/>
    <mergeCell ref="B6:C6"/>
    <mergeCell ref="B7:C7"/>
    <mergeCell ref="B8:C8"/>
    <mergeCell ref="B9:C9"/>
    <mergeCell ref="B10:C10"/>
    <mergeCell ref="B11:C11"/>
    <mergeCell ref="A1:N1"/>
    <mergeCell ref="C2:E2"/>
    <mergeCell ref="H2:N2"/>
    <mergeCell ref="A4:B5"/>
    <mergeCell ref="C4:D4"/>
    <mergeCell ref="C5:D5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workbookViewId="0">
      <selection activeCell="H34" sqref="H34"/>
    </sheetView>
  </sheetViews>
  <sheetFormatPr defaultRowHeight="14.5" x14ac:dyDescent="0.35"/>
  <cols>
    <col min="1" max="1" width="5" customWidth="1"/>
    <col min="2" max="2" width="15.54296875" customWidth="1"/>
    <col min="3" max="3" width="20.1796875" customWidth="1"/>
    <col min="4" max="4" width="6.54296875" customWidth="1"/>
    <col min="5" max="14" width="3.54296875" customWidth="1"/>
  </cols>
  <sheetData>
    <row r="1" spans="1:16" ht="26.5" thickBot="1" x14ac:dyDescent="0.4">
      <c r="A1" s="1" t="str">
        <f>'Üres, sablon'!A1:N1</f>
        <v>Értékelőlap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6" ht="15" thickBot="1" x14ac:dyDescent="0.4">
      <c r="A2" s="3" t="str">
        <f>'Üres, sablon'!A2</f>
        <v xml:space="preserve">A tanuló neve, osztálya: </v>
      </c>
      <c r="B2" s="3"/>
      <c r="C2" s="28" t="str">
        <f ca="1">RIGHT(CELL("filenév",A6),LEN(CELL("filenév",A6))-SEARCH("]",CELL("filenév",A6)))</f>
        <v>Zelenka Lia Ágnes</v>
      </c>
      <c r="D2" s="5"/>
      <c r="E2" s="6"/>
      <c r="F2" s="3" t="str">
        <f>'Üres, sablon'!F2</f>
        <v>Kódja:</v>
      </c>
      <c r="G2" s="3"/>
      <c r="H2" s="33" t="str">
        <f ca="1">VLOOKUP($C$2,'Névsor-kódok'!$B$3:$F$29,2, FALSE)</f>
        <v>21.21.5</v>
      </c>
      <c r="I2" s="8"/>
      <c r="J2" s="8"/>
      <c r="K2" s="8"/>
      <c r="L2" s="8"/>
      <c r="M2" s="8"/>
      <c r="N2" s="9"/>
      <c r="P2" s="26"/>
    </row>
    <row r="3" spans="1:16" ht="15" thickBot="1" x14ac:dyDescent="0.4">
      <c r="A3" s="3" t="str">
        <f>'Üres, sablon'!A3</f>
        <v>Kezdés időpontja:</v>
      </c>
      <c r="B3" s="3"/>
      <c r="D3" s="23" t="str">
        <f>'Üres, sablon'!D3</f>
        <v>Megjegyzés:</v>
      </c>
      <c r="E3" s="24"/>
      <c r="F3" s="24"/>
      <c r="G3" s="24"/>
      <c r="H3" s="24"/>
      <c r="I3" s="24"/>
      <c r="J3" s="24"/>
      <c r="K3" s="24"/>
      <c r="L3" s="24"/>
      <c r="M3" s="24"/>
      <c r="N3" s="25"/>
      <c r="P3" s="27"/>
    </row>
    <row r="4" spans="1:16" ht="15" thickBot="1" x14ac:dyDescent="0.4">
      <c r="A4" s="10" t="str">
        <f>'Üres, sablon'!A4:B5</f>
        <v>EGÉSZ SZÁMOK</v>
      </c>
      <c r="B4" s="11"/>
      <c r="C4" s="12" t="str">
        <f>'Üres, sablon'!C4:D4</f>
        <v>Dátum:</v>
      </c>
      <c r="D4" s="12"/>
      <c r="E4" s="35"/>
      <c r="F4" s="35"/>
      <c r="G4" s="35"/>
      <c r="H4" s="35"/>
      <c r="I4" s="35"/>
      <c r="J4" s="37"/>
      <c r="K4" s="37"/>
      <c r="L4" s="37"/>
      <c r="M4" s="37"/>
      <c r="N4" s="37"/>
    </row>
    <row r="5" spans="1:16" ht="15" thickBot="1" x14ac:dyDescent="0.4">
      <c r="A5" s="14"/>
      <c r="B5" s="15"/>
      <c r="C5" s="12" t="str">
        <f>'Üres, sablon'!C5:D5</f>
        <v>Feladatkód:</v>
      </c>
      <c r="D5" s="12"/>
      <c r="E5" s="36"/>
      <c r="F5" s="36"/>
      <c r="G5" s="36"/>
      <c r="H5" s="36"/>
      <c r="I5" s="36"/>
      <c r="J5" s="39"/>
      <c r="K5" s="39"/>
      <c r="L5" s="39"/>
      <c r="M5" s="39"/>
      <c r="N5" s="39"/>
    </row>
    <row r="6" spans="1:16" ht="15" thickBot="1" x14ac:dyDescent="0.4">
      <c r="A6" s="16" t="s">
        <v>8</v>
      </c>
      <c r="B6" s="12" t="str">
        <f>'Üres, sablon'!B6:C6</f>
        <v>itemek</v>
      </c>
      <c r="C6" s="12"/>
      <c r="D6" s="3" t="str">
        <f>'Üres, sablon'!D6</f>
        <v>szint</v>
      </c>
      <c r="E6" s="41"/>
      <c r="F6" s="41"/>
      <c r="G6" s="41"/>
      <c r="H6" s="41"/>
      <c r="I6" s="41"/>
      <c r="J6" s="42"/>
      <c r="K6" s="42"/>
      <c r="L6" s="42"/>
      <c r="M6" s="42"/>
      <c r="N6" s="42"/>
    </row>
    <row r="7" spans="1:16" ht="15" thickBot="1" x14ac:dyDescent="0.4">
      <c r="A7" s="3" t="s">
        <v>11</v>
      </c>
      <c r="B7" s="2" t="str">
        <f>IF('Üres, sablon'!B6:C7&gt;0,'Üres, sablon'!B6:C7," ")</f>
        <v>Írása, olvasása, hétköznapi értelmezése</v>
      </c>
      <c r="C7" s="2"/>
      <c r="D7" s="17">
        <f>IF('Üres, sablon'!D7&gt;0,'Üres, sablon'!D7,"")</f>
        <v>2</v>
      </c>
      <c r="E7" s="43"/>
      <c r="F7" s="41"/>
      <c r="G7" s="41"/>
      <c r="H7" s="41"/>
      <c r="I7" s="41"/>
      <c r="J7" s="42"/>
      <c r="K7" s="42"/>
      <c r="L7" s="42"/>
      <c r="M7" s="42"/>
      <c r="N7" s="42"/>
    </row>
    <row r="8" spans="1:16" ht="15" thickBot="1" x14ac:dyDescent="0.4">
      <c r="A8" s="3" t="s">
        <v>13</v>
      </c>
      <c r="B8" s="2" t="str">
        <f>IF('Üres, sablon'!B7:C8&gt;0,'Üres, sablon'!B7:C8," ")</f>
        <v>halmazok</v>
      </c>
      <c r="C8" s="2"/>
      <c r="D8" s="17">
        <f>IF('Üres, sablon'!D8&gt;0,'Üres, sablon'!D8,"")</f>
        <v>2</v>
      </c>
      <c r="E8" s="43"/>
      <c r="F8" s="41"/>
      <c r="G8" s="41"/>
      <c r="H8" s="41"/>
      <c r="I8" s="41"/>
      <c r="J8" s="42"/>
      <c r="K8" s="42"/>
      <c r="L8" s="42"/>
      <c r="M8" s="42"/>
      <c r="N8" s="42"/>
    </row>
    <row r="9" spans="1:16" ht="15" thickBot="1" x14ac:dyDescent="0.4">
      <c r="A9" s="3" t="s">
        <v>15</v>
      </c>
      <c r="B9" s="2" t="str">
        <f>IF('Üres, sablon'!B8:C9&gt;0,'Üres, sablon'!B8:C9," ")</f>
        <v>számegyenesen ábrázolás</v>
      </c>
      <c r="C9" s="2"/>
      <c r="D9" s="17">
        <f>IF('Üres, sablon'!D9&gt;0,'Üres, sablon'!D9,"")</f>
        <v>3</v>
      </c>
      <c r="E9" s="43"/>
      <c r="F9" s="41"/>
      <c r="G9" s="41"/>
      <c r="H9" s="41"/>
      <c r="I9" s="41"/>
      <c r="J9" s="42"/>
      <c r="K9" s="42"/>
      <c r="L9" s="42"/>
      <c r="M9" s="42"/>
      <c r="N9" s="42"/>
    </row>
    <row r="10" spans="1:16" ht="15" thickBot="1" x14ac:dyDescent="0.4">
      <c r="A10" s="3" t="s">
        <v>17</v>
      </c>
      <c r="B10" s="2" t="str">
        <f>IF('Üres, sablon'!B9:C10&gt;0,'Üres, sablon'!B9:C10," ")</f>
        <v>sorrendbe rendezés</v>
      </c>
      <c r="C10" s="2"/>
      <c r="D10" s="17">
        <f>IF('Üres, sablon'!D10&gt;0,'Üres, sablon'!D10,"")</f>
        <v>3</v>
      </c>
      <c r="E10" s="43"/>
      <c r="F10" s="41"/>
      <c r="G10" s="41"/>
      <c r="H10" s="41"/>
      <c r="I10" s="41"/>
      <c r="J10" s="42"/>
      <c r="K10" s="42"/>
      <c r="L10" s="42"/>
      <c r="M10" s="42"/>
      <c r="N10" s="42"/>
    </row>
    <row r="11" spans="1:16" ht="15" thickBot="1" x14ac:dyDescent="0.4">
      <c r="A11" s="3" t="s">
        <v>19</v>
      </c>
      <c r="B11" s="2" t="str">
        <f>IF('Üres, sablon'!B10:C11&gt;0,'Üres, sablon'!B10:C11," ")</f>
        <v>relációs jelek használata</v>
      </c>
      <c r="C11" s="2"/>
      <c r="D11" s="17">
        <f>IF('Üres, sablon'!D11&gt;0,'Üres, sablon'!D11,"")</f>
        <v>4</v>
      </c>
      <c r="E11" s="43"/>
      <c r="F11" s="41"/>
      <c r="G11" s="41"/>
      <c r="H11" s="41"/>
      <c r="I11" s="41"/>
      <c r="J11" s="42"/>
      <c r="K11" s="42"/>
      <c r="L11" s="42"/>
      <c r="M11" s="42"/>
      <c r="N11" s="42"/>
    </row>
    <row r="12" spans="1:16" ht="15" thickBot="1" x14ac:dyDescent="0.4">
      <c r="A12" s="3" t="s">
        <v>21</v>
      </c>
      <c r="B12" s="2" t="str">
        <f>IF('Üres, sablon'!B11:C12&gt;0,'Üres, sablon'!B11:C12," ")</f>
        <v>Logikai mondatok</v>
      </c>
      <c r="C12" s="2"/>
      <c r="D12" s="17">
        <f>IF('Üres, sablon'!D12&gt;0,'Üres, sablon'!D12,"")</f>
        <v>5</v>
      </c>
      <c r="E12" s="43"/>
      <c r="F12" s="41"/>
      <c r="G12" s="41"/>
      <c r="H12" s="41"/>
      <c r="I12" s="41"/>
      <c r="J12" s="42"/>
      <c r="K12" s="42"/>
      <c r="L12" s="42"/>
      <c r="M12" s="42"/>
      <c r="N12" s="42"/>
    </row>
    <row r="13" spans="1:16" ht="15" thickBot="1" x14ac:dyDescent="0.4">
      <c r="A13" s="3" t="s">
        <v>23</v>
      </c>
      <c r="B13" s="2" t="str">
        <f>IF('Üres, sablon'!B12:C13&gt;0,'Üres, sablon'!B12:C13," ")</f>
        <v>halmazok ábrázolása számegyenesen</v>
      </c>
      <c r="C13" s="2"/>
      <c r="D13" s="17">
        <f>IF('Üres, sablon'!D13&gt;0,'Üres, sablon'!D13,"")</f>
        <v>5</v>
      </c>
      <c r="E13" s="43"/>
      <c r="F13" s="41"/>
      <c r="G13" s="41"/>
      <c r="H13" s="41"/>
      <c r="I13" s="41"/>
      <c r="J13" s="42"/>
      <c r="K13" s="42"/>
      <c r="L13" s="42"/>
      <c r="M13" s="42"/>
      <c r="N13" s="42"/>
    </row>
    <row r="14" spans="1:16" ht="15" thickBot="1" x14ac:dyDescent="0.4">
      <c r="A14" s="3" t="s">
        <v>25</v>
      </c>
      <c r="B14" s="2" t="str">
        <f>IF('Üres, sablon'!B13:C14&gt;0,'Üres, sablon'!B13:C14," ")</f>
        <v>sorozatok</v>
      </c>
      <c r="C14" s="2"/>
      <c r="D14" s="17">
        <f>IF('Üres, sablon'!D14&gt;0,'Üres, sablon'!D14,"")</f>
        <v>4</v>
      </c>
      <c r="E14" s="43"/>
      <c r="F14" s="41"/>
      <c r="G14" s="41"/>
      <c r="H14" s="41"/>
      <c r="I14" s="41"/>
      <c r="J14" s="42"/>
      <c r="K14" s="42"/>
      <c r="L14" s="42"/>
      <c r="M14" s="42"/>
      <c r="N14" s="42"/>
    </row>
    <row r="15" spans="1:16" ht="15" thickBot="1" x14ac:dyDescent="0.4">
      <c r="A15" s="3" t="s">
        <v>27</v>
      </c>
      <c r="B15" s="2" t="str">
        <f>IF('Üres, sablon'!B14:C15&gt;0,'Üres, sablon'!B14:C15," ")</f>
        <v>abszolút éerték</v>
      </c>
      <c r="C15" s="2"/>
      <c r="D15" s="17">
        <f>IF('Üres, sablon'!D15&gt;0,'Üres, sablon'!D15,"")</f>
        <v>2</v>
      </c>
      <c r="E15" s="42"/>
      <c r="F15" s="41"/>
      <c r="G15" s="41"/>
      <c r="H15" s="41"/>
      <c r="I15" s="41"/>
      <c r="J15" s="42"/>
      <c r="K15" s="42"/>
      <c r="L15" s="42"/>
      <c r="M15" s="42"/>
      <c r="N15" s="42"/>
    </row>
    <row r="16" spans="1:16" ht="15" thickBot="1" x14ac:dyDescent="0.4">
      <c r="A16" s="3" t="s">
        <v>29</v>
      </c>
      <c r="B16" s="2" t="str">
        <f>IF('Üres, sablon'!B15:C16&gt;0,'Üres, sablon'!B15:C16," ")</f>
        <v>ellentett</v>
      </c>
      <c r="C16" s="2"/>
      <c r="D16" s="17">
        <f>IF('Üres, sablon'!D16&gt;0,'Üres, sablon'!D16,"")</f>
        <v>2</v>
      </c>
      <c r="E16" s="43"/>
      <c r="F16" s="41"/>
      <c r="G16" s="41"/>
      <c r="H16" s="41"/>
      <c r="I16" s="41"/>
      <c r="J16" s="42"/>
      <c r="K16" s="42"/>
      <c r="L16" s="42"/>
      <c r="M16" s="42"/>
      <c r="N16" s="42"/>
    </row>
    <row r="17" spans="1:14" ht="15" thickBot="1" x14ac:dyDescent="0.4">
      <c r="A17" s="3" t="s">
        <v>31</v>
      </c>
      <c r="B17" s="2" t="str">
        <f>IF('Üres, sablon'!B16:C17&gt;0,'Üres, sablon'!B16:C17," ")</f>
        <v>relációs jelek</v>
      </c>
      <c r="C17" s="2"/>
      <c r="D17" s="17">
        <f>IF('Üres, sablon'!D17&gt;0,'Üres, sablon'!D17,"")</f>
        <v>3</v>
      </c>
      <c r="E17" s="43"/>
      <c r="F17" s="41"/>
      <c r="G17" s="41"/>
      <c r="H17" s="41"/>
      <c r="I17" s="41"/>
      <c r="J17" s="42"/>
      <c r="K17" s="42"/>
      <c r="L17" s="42"/>
      <c r="M17" s="42"/>
      <c r="N17" s="42"/>
    </row>
    <row r="18" spans="1:14" ht="15" thickBot="1" x14ac:dyDescent="0.4">
      <c r="A18" s="3" t="s">
        <v>32</v>
      </c>
      <c r="B18" s="2" t="str">
        <f>IF('Üres, sablon'!B17:C18&gt;0,'Üres, sablon'!B17:C18," ")</f>
        <v>adósságcédulák, pénz összevonása</v>
      </c>
      <c r="C18" s="2"/>
      <c r="D18" s="17">
        <f>IF('Üres, sablon'!D18&gt;0,'Üres, sablon'!D18,"")</f>
        <v>2</v>
      </c>
      <c r="E18" s="43"/>
      <c r="F18" s="41"/>
      <c r="G18" s="41"/>
      <c r="H18" s="41"/>
      <c r="I18" s="41"/>
      <c r="J18" s="42"/>
      <c r="K18" s="42"/>
      <c r="L18" s="42"/>
      <c r="M18" s="42"/>
      <c r="N18" s="42"/>
    </row>
    <row r="19" spans="1:14" ht="15" thickBot="1" x14ac:dyDescent="0.4">
      <c r="A19" s="3" t="s">
        <v>34</v>
      </c>
      <c r="B19" s="2" t="str">
        <f>IF('Üres, sablon'!B18:C19&gt;0,'Üres, sablon'!B18:C19," ")</f>
        <v>különbség leolvasása számegyenesről</v>
      </c>
      <c r="C19" s="2"/>
      <c r="D19" s="17">
        <f>IF('Üres, sablon'!D19&gt;0,'Üres, sablon'!D19,"")</f>
        <v>3</v>
      </c>
      <c r="E19" s="43"/>
      <c r="F19" s="41"/>
      <c r="G19" s="41"/>
      <c r="H19" s="41"/>
      <c r="I19" s="41"/>
      <c r="J19" s="42"/>
      <c r="K19" s="42"/>
      <c r="L19" s="42"/>
      <c r="M19" s="42"/>
      <c r="N19" s="42"/>
    </row>
    <row r="20" spans="1:14" ht="15" thickBot="1" x14ac:dyDescent="0.4">
      <c r="A20" s="3" t="s">
        <v>36</v>
      </c>
      <c r="B20" s="2" t="str">
        <f>IF('Üres, sablon'!B19:C20&gt;0,'Üres, sablon'!B19:C20," ")</f>
        <v>különbség kiszámítása számegyenesről</v>
      </c>
      <c r="C20" s="2"/>
      <c r="D20" s="17">
        <f>IF('Üres, sablon'!D20&gt;0,'Üres, sablon'!D20,"")</f>
        <v>4</v>
      </c>
      <c r="E20" s="43"/>
      <c r="F20" s="41"/>
      <c r="G20" s="41"/>
      <c r="H20" s="41"/>
      <c r="I20" s="41"/>
      <c r="J20" s="42"/>
      <c r="K20" s="42"/>
      <c r="L20" s="42"/>
      <c r="M20" s="42"/>
      <c r="N20" s="42"/>
    </row>
    <row r="21" spans="1:14" ht="15" thickBot="1" x14ac:dyDescent="0.4">
      <c r="A21" s="3" t="s">
        <v>38</v>
      </c>
      <c r="B21" s="2" t="str">
        <f>IF('Üres, sablon'!B20:C21&gt;0,'Üres, sablon'!B20:C21," ")</f>
        <v>zárójelek felbontása</v>
      </c>
      <c r="C21" s="2"/>
      <c r="D21" s="17">
        <f>IF('Üres, sablon'!D21&gt;0,'Üres, sablon'!D21,"")</f>
        <v>2</v>
      </c>
      <c r="E21" s="43"/>
      <c r="F21" s="41"/>
      <c r="G21" s="41"/>
      <c r="H21" s="41"/>
      <c r="I21" s="41"/>
      <c r="J21" s="42"/>
      <c r="K21" s="42"/>
      <c r="L21" s="42"/>
      <c r="M21" s="42"/>
      <c r="N21" s="42"/>
    </row>
    <row r="22" spans="1:14" ht="15" thickBot="1" x14ac:dyDescent="0.4">
      <c r="A22" s="3" t="s">
        <v>40</v>
      </c>
      <c r="B22" s="2" t="str">
        <f>IF('Üres, sablon'!B21:C22&gt;0,'Üres, sablon'!B21:C22," ")</f>
        <v>összeadás</v>
      </c>
      <c r="C22" s="2"/>
      <c r="D22" s="17">
        <f>IF('Üres, sablon'!D22&gt;0,'Üres, sablon'!D22,"")</f>
        <v>2</v>
      </c>
      <c r="E22" s="43"/>
      <c r="F22" s="41"/>
      <c r="G22" s="41"/>
      <c r="H22" s="41"/>
      <c r="I22" s="41"/>
      <c r="J22" s="42"/>
      <c r="K22" s="42"/>
      <c r="L22" s="42"/>
      <c r="M22" s="42"/>
      <c r="N22" s="42"/>
    </row>
    <row r="23" spans="1:14" ht="15" thickBot="1" x14ac:dyDescent="0.4">
      <c r="A23" s="3" t="s">
        <v>42</v>
      </c>
      <c r="B23" s="2" t="str">
        <f>IF('Üres, sablon'!B22:C23&gt;0,'Üres, sablon'!B22:C23," ")</f>
        <v>kivonás</v>
      </c>
      <c r="C23" s="2"/>
      <c r="D23" s="17">
        <f>IF('Üres, sablon'!D23&gt;0,'Üres, sablon'!D23,"")</f>
        <v>3</v>
      </c>
      <c r="E23" s="43"/>
      <c r="F23" s="41"/>
      <c r="G23" s="41"/>
      <c r="H23" s="41"/>
      <c r="I23" s="41"/>
      <c r="J23" s="42"/>
      <c r="K23" s="42"/>
      <c r="L23" s="42"/>
      <c r="M23" s="42"/>
      <c r="N23" s="42"/>
    </row>
    <row r="24" spans="1:14" ht="15" thickBot="1" x14ac:dyDescent="0.4">
      <c r="A24" s="3" t="s">
        <v>44</v>
      </c>
      <c r="B24" s="2" t="str">
        <f>IF('Üres, sablon'!B23:C24&gt;0,'Üres, sablon'!B23:C24," ")</f>
        <v>összeadás nagy számokkal</v>
      </c>
      <c r="C24" s="2"/>
      <c r="D24" s="17">
        <f>IF('Üres, sablon'!D24&gt;0,'Üres, sablon'!D24,"")</f>
        <v>4</v>
      </c>
      <c r="E24" s="43"/>
      <c r="F24" s="41"/>
      <c r="G24" s="41"/>
      <c r="H24" s="41"/>
      <c r="I24" s="41"/>
      <c r="J24" s="42"/>
      <c r="K24" s="42"/>
      <c r="L24" s="42"/>
      <c r="M24" s="42"/>
      <c r="N24" s="42"/>
    </row>
    <row r="25" spans="1:14" ht="15" thickBot="1" x14ac:dyDescent="0.4">
      <c r="A25" s="3" t="s">
        <v>46</v>
      </c>
      <c r="B25" s="2" t="str">
        <f>IF('Üres, sablon'!B24:C25&gt;0,'Üres, sablon'!B24:C25," ")</f>
        <v>kivonás nagy számokkal</v>
      </c>
      <c r="C25" s="2"/>
      <c r="D25" s="17">
        <f>IF('Üres, sablon'!D25&gt;0,'Üres, sablon'!D25,"")</f>
        <v>4</v>
      </c>
      <c r="E25" s="43"/>
      <c r="F25" s="41"/>
      <c r="G25" s="41"/>
      <c r="H25" s="41"/>
      <c r="I25" s="41"/>
      <c r="J25" s="42"/>
      <c r="K25" s="42"/>
      <c r="L25" s="42"/>
      <c r="M25" s="42"/>
      <c r="N25" s="42"/>
    </row>
    <row r="26" spans="1:14" ht="15" thickBot="1" x14ac:dyDescent="0.4">
      <c r="A26" s="3" t="s">
        <v>48</v>
      </c>
      <c r="B26" s="2" t="str">
        <f>IF('Üres, sablon'!B25:C26&gt;0,'Üres, sablon'!B25:C26," ")</f>
        <v>csoportosítás: + - vegyesen</v>
      </c>
      <c r="C26" s="2"/>
      <c r="D26" s="17">
        <f>IF('Üres, sablon'!D26&gt;0,'Üres, sablon'!D26,"")</f>
        <v>5</v>
      </c>
      <c r="E26" s="43"/>
      <c r="F26" s="41"/>
      <c r="G26" s="41"/>
      <c r="H26" s="41"/>
      <c r="I26" s="41"/>
      <c r="J26" s="42"/>
      <c r="K26" s="42"/>
      <c r="L26" s="42"/>
      <c r="M26" s="42"/>
      <c r="N26" s="42"/>
    </row>
    <row r="27" spans="1:14" ht="15" thickBot="1" x14ac:dyDescent="0.4">
      <c r="A27" s="3" t="s">
        <v>50</v>
      </c>
      <c r="B27" s="2" t="str">
        <f>IF('Üres, sablon'!B26:C27&gt;0,'Üres, sablon'!B26:C27," ")</f>
        <v>pótlás, nyitott mondat</v>
      </c>
      <c r="C27" s="2"/>
      <c r="D27" s="17">
        <f>IF('Üres, sablon'!D27&gt;0,'Üres, sablon'!D27,"")</f>
        <v>5</v>
      </c>
      <c r="E27" s="43"/>
      <c r="F27" s="41"/>
      <c r="G27" s="41"/>
      <c r="H27" s="41"/>
      <c r="I27" s="41"/>
      <c r="J27" s="42"/>
      <c r="K27" s="42"/>
      <c r="L27" s="42"/>
      <c r="M27" s="42"/>
      <c r="N27" s="42"/>
    </row>
    <row r="28" spans="1:14" ht="15" thickBot="1" x14ac:dyDescent="0.4">
      <c r="A28" s="3" t="s">
        <v>52</v>
      </c>
      <c r="B28" s="2" t="str">
        <f>IF('Üres, sablon'!B27:C28&gt;0,'Üres, sablon'!B27:C28," ")</f>
        <v xml:space="preserve">összetett feladatok </v>
      </c>
      <c r="C28" s="2"/>
      <c r="D28" s="17">
        <f>IF('Üres, sablon'!D28&gt;0,'Üres, sablon'!D28,"")</f>
        <v>5</v>
      </c>
      <c r="E28" s="43"/>
      <c r="F28" s="41"/>
      <c r="G28" s="41"/>
      <c r="H28" s="41"/>
      <c r="I28" s="41"/>
      <c r="J28" s="42"/>
      <c r="K28" s="42"/>
      <c r="L28" s="42"/>
      <c r="M28" s="42"/>
      <c r="N28" s="42"/>
    </row>
    <row r="29" spans="1:14" ht="15" thickBot="1" x14ac:dyDescent="0.4">
      <c r="A29" s="3" t="s">
        <v>54</v>
      </c>
      <c r="B29" s="2" t="str">
        <f>IF('Üres, sablon'!B28:C29&gt;0,'Üres, sablon'!B28:C29," ")</f>
        <v>összetett feladatok bűvös négyzet</v>
      </c>
      <c r="C29" s="2"/>
      <c r="D29" s="17">
        <f>IF('Üres, sablon'!D29&gt;0,'Üres, sablon'!D29,"")</f>
        <v>5</v>
      </c>
      <c r="E29" s="43"/>
      <c r="F29" s="41"/>
      <c r="G29" s="41"/>
      <c r="H29" s="41"/>
      <c r="I29" s="41"/>
      <c r="J29" s="42"/>
      <c r="K29" s="42"/>
      <c r="L29" s="42"/>
      <c r="M29" s="42"/>
      <c r="N29" s="42"/>
    </row>
    <row r="30" spans="1:14" ht="15" thickBot="1" x14ac:dyDescent="0.4">
      <c r="A30" s="3" t="s">
        <v>55</v>
      </c>
      <c r="B30" s="2" t="str">
        <f>IF('Üres, sablon'!B29:C30&gt;0,'Üres, sablon'!B29:C30," ")</f>
        <v>szöveges feladatok</v>
      </c>
      <c r="C30" s="2"/>
      <c r="D30" s="17">
        <f>IF('Üres, sablon'!D30&gt;0,'Üres, sablon'!D30,"")</f>
        <v>4</v>
      </c>
      <c r="E30" s="43"/>
      <c r="F30" s="41"/>
      <c r="G30" s="41"/>
      <c r="H30" s="41"/>
      <c r="I30" s="41"/>
      <c r="J30" s="42"/>
      <c r="K30" s="42"/>
      <c r="L30" s="42"/>
      <c r="M30" s="42"/>
      <c r="N30" s="42"/>
    </row>
    <row r="31" spans="1:14" ht="15" thickBot="1" x14ac:dyDescent="0.4">
      <c r="A31" s="3" t="s">
        <v>57</v>
      </c>
      <c r="B31" s="2" t="str">
        <f>IF('Üres, sablon'!B30:C31&gt;0,'Üres, sablon'!B30:C31," ")</f>
        <v>versenyfeladat</v>
      </c>
      <c r="C31" s="2"/>
      <c r="D31" s="17">
        <f>IF('Üres, sablon'!D31&gt;0,'Üres, sablon'!D31,"")</f>
        <v>5</v>
      </c>
      <c r="E31" s="43"/>
      <c r="F31" s="41"/>
      <c r="G31" s="41"/>
      <c r="H31" s="41"/>
      <c r="I31" s="41"/>
      <c r="J31" s="42"/>
      <c r="K31" s="42"/>
      <c r="L31" s="42"/>
      <c r="M31" s="42"/>
      <c r="N31" s="42"/>
    </row>
    <row r="32" spans="1:14" ht="15" thickBot="1" x14ac:dyDescent="0.4">
      <c r="A32" s="3" t="s">
        <v>58</v>
      </c>
      <c r="B32" s="2" t="str">
        <f>IF('Üres, sablon'!B31:C32&gt;0,'Üres, sablon'!B31:C32," ")</f>
        <v>szorzás természetes számmal</v>
      </c>
      <c r="C32" s="2"/>
      <c r="D32" s="17">
        <f>IF('Üres, sablon'!D32&gt;0,'Üres, sablon'!D32,"")</f>
        <v>2</v>
      </c>
      <c r="E32" s="43"/>
      <c r="F32" s="41"/>
      <c r="G32" s="41"/>
      <c r="H32" s="41"/>
      <c r="I32" s="41"/>
      <c r="J32" s="42"/>
      <c r="K32" s="42"/>
      <c r="L32" s="42"/>
      <c r="M32" s="42"/>
      <c r="N32" s="42"/>
    </row>
    <row r="33" spans="1:14" ht="15" thickBot="1" x14ac:dyDescent="0.4">
      <c r="A33" s="3" t="s">
        <v>59</v>
      </c>
      <c r="B33" s="2" t="str">
        <f>IF('Üres, sablon'!B32:C33&gt;0,'Üres, sablon'!B32:C33," ")</f>
        <v>osztás természetes számmal</v>
      </c>
      <c r="C33" s="2"/>
      <c r="D33" s="17">
        <f>IF('Üres, sablon'!D33&gt;0,'Üres, sablon'!D33,"")</f>
        <v>3</v>
      </c>
      <c r="E33" s="43"/>
      <c r="F33" s="41"/>
      <c r="G33" s="41"/>
      <c r="H33" s="41"/>
      <c r="I33" s="41"/>
      <c r="J33" s="42"/>
      <c r="K33" s="42"/>
      <c r="L33" s="42"/>
      <c r="M33" s="42"/>
      <c r="N33" s="42"/>
    </row>
    <row r="34" spans="1:14" ht="15" thickBot="1" x14ac:dyDescent="0.4">
      <c r="A34" s="3" t="s">
        <v>61</v>
      </c>
      <c r="B34" s="2" t="str">
        <f>IF('Üres, sablon'!B33:C34&gt;0,'Üres, sablon'!B33:C34," ")</f>
        <v>Koordináta-rendszer: pontok ábrázolása</v>
      </c>
      <c r="C34" s="2"/>
      <c r="D34" s="17">
        <f>IF('Üres, sablon'!D34&gt;0,'Üres, sablon'!D34,"")</f>
        <v>2</v>
      </c>
      <c r="E34" s="42"/>
      <c r="F34" s="41"/>
      <c r="G34" s="41"/>
      <c r="H34" s="41"/>
      <c r="I34" s="41"/>
      <c r="J34" s="42"/>
      <c r="K34" s="42"/>
      <c r="L34" s="42"/>
      <c r="M34" s="42"/>
      <c r="N34" s="42"/>
    </row>
    <row r="35" spans="1:14" ht="15" thickBot="1" x14ac:dyDescent="0.4">
      <c r="A35" s="3" t="s">
        <v>63</v>
      </c>
      <c r="B35" s="2" t="str">
        <f>IF('Üres, sablon'!B34:C35&gt;0,'Üres, sablon'!B34:C35," ")</f>
        <v>Koordináta-rendszer: jelzőszámok leolvasása</v>
      </c>
      <c r="C35" s="2"/>
      <c r="D35" s="17">
        <f>IF('Üres, sablon'!D35&gt;0,'Üres, sablon'!D35,"")</f>
        <v>2</v>
      </c>
      <c r="E35" s="43"/>
      <c r="F35" s="41"/>
      <c r="G35" s="41"/>
      <c r="H35" s="41"/>
      <c r="I35" s="41"/>
      <c r="J35" s="42"/>
      <c r="K35" s="42"/>
      <c r="L35" s="42"/>
      <c r="M35" s="42"/>
      <c r="N35" s="42"/>
    </row>
    <row r="36" spans="1:14" ht="15" thickBot="1" x14ac:dyDescent="0.4">
      <c r="A36" s="3" t="s">
        <v>65</v>
      </c>
      <c r="B36" s="2" t="str">
        <f>IF('Üres, sablon'!B35:C36&gt;0,'Üres, sablon'!B35:C36," ")</f>
        <v xml:space="preserve"> </v>
      </c>
      <c r="C36" s="2"/>
      <c r="D36" s="17" t="str">
        <f>IF('Üres, sablon'!D36&gt;0,'Üres, sablon'!D36,"")</f>
        <v/>
      </c>
      <c r="E36" s="43"/>
      <c r="F36" s="41"/>
      <c r="G36" s="41"/>
      <c r="H36" s="41"/>
      <c r="I36" s="41"/>
      <c r="J36" s="42"/>
      <c r="K36" s="42"/>
      <c r="L36" s="42"/>
      <c r="M36" s="42"/>
      <c r="N36" s="42"/>
    </row>
    <row r="37" spans="1:14" x14ac:dyDescent="0.35">
      <c r="A37" s="20" t="s">
        <v>66</v>
      </c>
      <c r="B37" s="20"/>
      <c r="C37" s="21" t="s">
        <v>67</v>
      </c>
      <c r="D37" s="21"/>
      <c r="E37" s="21"/>
      <c r="F37" s="21"/>
      <c r="G37" s="21" t="s">
        <v>68</v>
      </c>
      <c r="H37" s="21"/>
      <c r="I37" s="21"/>
      <c r="J37" s="21"/>
      <c r="K37" s="21"/>
      <c r="L37" s="21"/>
      <c r="M37" s="21"/>
      <c r="N37" s="21"/>
    </row>
    <row r="38" spans="1:14" ht="45" customHeight="1" x14ac:dyDescent="0.35">
      <c r="A38" s="22" t="s">
        <v>69</v>
      </c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</row>
    <row r="39" spans="1:14" x14ac:dyDescent="0.35">
      <c r="A39" s="20" t="s">
        <v>66</v>
      </c>
      <c r="B39" s="20"/>
      <c r="C39" s="21" t="s">
        <v>67</v>
      </c>
      <c r="D39" s="21"/>
      <c r="E39" s="21"/>
      <c r="F39" s="21"/>
      <c r="G39" s="21" t="s">
        <v>68</v>
      </c>
      <c r="H39" s="21"/>
      <c r="I39" s="21"/>
      <c r="J39" s="21"/>
      <c r="K39" s="21"/>
      <c r="L39" s="21"/>
      <c r="M39" s="21"/>
      <c r="N39" s="21"/>
    </row>
    <row r="40" spans="1:14" ht="45" customHeight="1" x14ac:dyDescent="0.35">
      <c r="A40" s="22" t="s">
        <v>69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</row>
    <row r="41" spans="1:14" x14ac:dyDescent="0.35">
      <c r="A41" s="20" t="s">
        <v>66</v>
      </c>
      <c r="B41" s="20"/>
      <c r="C41" s="21" t="s">
        <v>67</v>
      </c>
      <c r="D41" s="21"/>
      <c r="E41" s="21"/>
      <c r="F41" s="21"/>
      <c r="G41" s="21" t="s">
        <v>68</v>
      </c>
      <c r="H41" s="21"/>
      <c r="I41" s="21"/>
      <c r="J41" s="21"/>
      <c r="K41" s="21"/>
      <c r="L41" s="21"/>
      <c r="M41" s="21"/>
      <c r="N41" s="21"/>
    </row>
    <row r="42" spans="1:14" ht="45" customHeight="1" x14ac:dyDescent="0.35">
      <c r="A42" s="22" t="s">
        <v>69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</row>
  </sheetData>
  <mergeCells count="46">
    <mergeCell ref="A40:N40"/>
    <mergeCell ref="C41:F41"/>
    <mergeCell ref="G41:N41"/>
    <mergeCell ref="A42:N42"/>
    <mergeCell ref="B36:C36"/>
    <mergeCell ref="C37:F37"/>
    <mergeCell ref="G37:N37"/>
    <mergeCell ref="A38:N38"/>
    <mergeCell ref="C39:F39"/>
    <mergeCell ref="G39:N39"/>
    <mergeCell ref="B30:C30"/>
    <mergeCell ref="B31:C31"/>
    <mergeCell ref="B32:C32"/>
    <mergeCell ref="B33:C33"/>
    <mergeCell ref="B34:C34"/>
    <mergeCell ref="B35:C35"/>
    <mergeCell ref="B24:C24"/>
    <mergeCell ref="B25:C25"/>
    <mergeCell ref="B26:C26"/>
    <mergeCell ref="B27:C27"/>
    <mergeCell ref="B28:C28"/>
    <mergeCell ref="B29:C29"/>
    <mergeCell ref="B18:C18"/>
    <mergeCell ref="B19:C19"/>
    <mergeCell ref="B20:C20"/>
    <mergeCell ref="B21:C21"/>
    <mergeCell ref="B22:C22"/>
    <mergeCell ref="B23:C23"/>
    <mergeCell ref="B12:C12"/>
    <mergeCell ref="B13:C13"/>
    <mergeCell ref="B14:C14"/>
    <mergeCell ref="B15:C15"/>
    <mergeCell ref="B16:C16"/>
    <mergeCell ref="B17:C17"/>
    <mergeCell ref="B6:C6"/>
    <mergeCell ref="B7:C7"/>
    <mergeCell ref="B8:C8"/>
    <mergeCell ref="B9:C9"/>
    <mergeCell ref="B10:C10"/>
    <mergeCell ref="B11:C11"/>
    <mergeCell ref="A1:N1"/>
    <mergeCell ref="C2:E2"/>
    <mergeCell ref="H2:N2"/>
    <mergeCell ref="A4:B5"/>
    <mergeCell ref="C4:D4"/>
    <mergeCell ref="C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17</vt:i4>
      </vt:variant>
    </vt:vector>
  </HeadingPairs>
  <TitlesOfParts>
    <vt:vector size="17" baseType="lpstr">
      <vt:lpstr>Névsor-kódok</vt:lpstr>
      <vt:lpstr>Üres, sablon</vt:lpstr>
      <vt:lpstr>Balázs Bendegúz</vt:lpstr>
      <vt:lpstr>Balogh Erzsébet Debóra</vt:lpstr>
      <vt:lpstr>Balogh Mária Szabina</vt:lpstr>
      <vt:lpstr>Benke Gréta</vt:lpstr>
      <vt:lpstr>Benke Nándor</vt:lpstr>
      <vt:lpstr>Csige Roland Olivér</vt:lpstr>
      <vt:lpstr>Debreceni Levente Attila</vt:lpstr>
      <vt:lpstr>Fekete Eszter</vt:lpstr>
      <vt:lpstr>Kiss Dorottya</vt:lpstr>
      <vt:lpstr>Kiss Marcell</vt:lpstr>
      <vt:lpstr>Kukk Alíz</vt:lpstr>
      <vt:lpstr>Micskei Ákos</vt:lpstr>
      <vt:lpstr>Oláh Sándor Rikárdó</vt:lpstr>
      <vt:lpstr>Varga Zsombor</vt:lpstr>
      <vt:lpstr>Zelenka Lia Ágnes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Hajduné Farkas Éva</dc:creator>
  <cp:lastModifiedBy>Hajduné Farkas Éva</cp:lastModifiedBy>
  <dcterms:created xsi:type="dcterms:W3CDTF">2023-10-30T12:38:42Z</dcterms:created>
  <dcterms:modified xsi:type="dcterms:W3CDTF">2023-10-31T06:10:28Z</dcterms:modified>
</cp:coreProperties>
</file>